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BC Enrichment Project\"/>
    </mc:Choice>
  </mc:AlternateContent>
  <bookViews>
    <workbookView xWindow="0" yWindow="105" windowWidth="15195" windowHeight="7935" activeTab="8"/>
  </bookViews>
  <sheets>
    <sheet name="PJ" sheetId="1" r:id="rId1"/>
    <sheet name="SJ" sheetId="2" r:id="rId2"/>
    <sheet name="CRJ" sheetId="3" r:id="rId3"/>
    <sheet name="CPJ" sheetId="4" r:id="rId4"/>
    <sheet name="PC" sheetId="5" r:id="rId5"/>
    <sheet name="GJ &amp; BkRec" sheetId="6" r:id="rId6"/>
    <sheet name="PayRec" sheetId="8" r:id="rId7"/>
    <sheet name="TB" sheetId="7" r:id="rId8"/>
    <sheet name="Interim" sheetId="9" r:id="rId9"/>
  </sheets>
  <calcPr calcId="152511"/>
</workbook>
</file>

<file path=xl/calcChain.xml><?xml version="1.0" encoding="utf-8"?>
<calcChain xmlns="http://schemas.openxmlformats.org/spreadsheetml/2006/main">
  <c r="D6" i="5" l="1"/>
  <c r="D7" i="5"/>
  <c r="D8" i="5"/>
  <c r="D5" i="5"/>
  <c r="J27" i="4"/>
  <c r="J24" i="4"/>
  <c r="J29" i="4"/>
  <c r="J28" i="4"/>
  <c r="J22" i="4"/>
  <c r="J21" i="4"/>
  <c r="J20" i="4"/>
  <c r="J19" i="4"/>
  <c r="J7" i="4"/>
  <c r="J8" i="4"/>
  <c r="J9" i="4"/>
  <c r="J10" i="4"/>
  <c r="J11" i="4"/>
  <c r="J12" i="4"/>
  <c r="J13" i="4"/>
  <c r="J14" i="4"/>
  <c r="J15" i="4"/>
  <c r="J6" i="4"/>
  <c r="J5" i="4"/>
  <c r="L5" i="3"/>
  <c r="L6" i="3"/>
  <c r="L7" i="3"/>
  <c r="L8" i="3"/>
  <c r="L9" i="3"/>
  <c r="L10" i="3"/>
  <c r="L4" i="3"/>
  <c r="L11" i="3" s="1"/>
  <c r="F5" i="2"/>
  <c r="F6" i="2"/>
  <c r="F7" i="2"/>
  <c r="F4" i="2"/>
  <c r="F7" i="1"/>
  <c r="F8" i="1"/>
  <c r="F9" i="1"/>
  <c r="F10" i="1"/>
  <c r="F11" i="1"/>
  <c r="F6" i="1"/>
  <c r="C60" i="7"/>
  <c r="I18" i="6"/>
  <c r="C36" i="9"/>
  <c r="D36" i="9"/>
  <c r="D38" i="9"/>
  <c r="N7" i="8"/>
  <c r="O7" i="8"/>
  <c r="O11" i="8" s="1"/>
  <c r="N8" i="8"/>
  <c r="O8" i="8"/>
  <c r="N9" i="8"/>
  <c r="O9" i="8"/>
  <c r="N10" i="8"/>
  <c r="O10" i="8"/>
  <c r="H11" i="8"/>
  <c r="I11" i="8"/>
  <c r="J11" i="8"/>
  <c r="K11" i="8"/>
  <c r="L11" i="8"/>
  <c r="M11" i="8"/>
  <c r="N11" i="8"/>
  <c r="D60" i="7"/>
  <c r="C66" i="7"/>
  <c r="D72" i="7"/>
  <c r="I13" i="6"/>
  <c r="E15" i="5"/>
  <c r="F15" i="5"/>
  <c r="G15" i="5"/>
  <c r="I15" i="5"/>
  <c r="E34" i="4"/>
  <c r="F34" i="4"/>
  <c r="H34" i="4"/>
  <c r="I34" i="4"/>
  <c r="E11" i="3"/>
  <c r="F11" i="3"/>
  <c r="G11" i="3"/>
  <c r="H11" i="3"/>
  <c r="I11" i="3"/>
  <c r="J11" i="3"/>
  <c r="K11" i="3"/>
  <c r="F8" i="2"/>
  <c r="G8" i="2"/>
  <c r="H8" i="2"/>
  <c r="I8" i="2"/>
  <c r="J8" i="2"/>
  <c r="G12" i="1"/>
  <c r="H12" i="1"/>
  <c r="I12" i="1"/>
  <c r="M12" i="1"/>
  <c r="C38" i="9" l="1"/>
  <c r="C37" i="9"/>
  <c r="D15" i="5"/>
  <c r="D16" i="5" s="1"/>
  <c r="J34" i="4"/>
  <c r="F12" i="1"/>
  <c r="D18" i="5" l="1"/>
</calcChain>
</file>

<file path=xl/sharedStrings.xml><?xml version="1.0" encoding="utf-8"?>
<sst xmlns="http://schemas.openxmlformats.org/spreadsheetml/2006/main" count="379" uniqueCount="245">
  <si>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</si>
  <si>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</si>
  <si>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</si>
  <si>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</si>
  <si>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</si>
  <si>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</si>
  <si>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</si>
  <si>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</si>
  <si>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</si>
  <si>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</si>
  <si>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</si>
  <si>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</si>
  <si>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</si>
  <si>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</si>
  <si>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</si>
  <si>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</si>
  <si>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</si>
  <si>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n/30</t>
  </si>
  <si>
    <t xml:space="preserve">         5</t>
  </si>
  <si>
    <t>Reynolds Paper</t>
  </si>
  <si>
    <t>(201)</t>
  </si>
  <si>
    <t>(505)</t>
  </si>
  <si>
    <t>(207)</t>
  </si>
  <si>
    <t>Coleman Industries</t>
  </si>
  <si>
    <t>Rainbow Supplies</t>
  </si>
  <si>
    <t>1/10,n/30</t>
  </si>
  <si>
    <t>(504)</t>
  </si>
  <si>
    <t>Mitchell Advertising</t>
  </si>
  <si>
    <t>n/10</t>
  </si>
  <si>
    <t>Advertising Exp</t>
  </si>
  <si>
    <t xml:space="preserve">       21</t>
  </si>
  <si>
    <t xml:space="preserve">        14</t>
  </si>
  <si>
    <t>Spencer Paper Prod</t>
  </si>
  <si>
    <t>2/10,n/30</t>
  </si>
  <si>
    <t>PJ 11</t>
  </si>
  <si>
    <t>Dec   1</t>
  </si>
  <si>
    <t xml:space="preserve">       15</t>
  </si>
  <si>
    <t>707cn</t>
  </si>
  <si>
    <t xml:space="preserve">         6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</si>
  <si>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</si>
  <si>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</si>
  <si>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</si>
  <si>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</si>
  <si>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</si>
  <si>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</si>
  <si>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</si>
  <si>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</si>
  <si>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Jay-Mar Co.</t>
  </si>
  <si>
    <t>Dayson &amp; Son</t>
  </si>
  <si>
    <t>(105)</t>
  </si>
  <si>
    <t>(401)</t>
  </si>
  <si>
    <t>(402)</t>
  </si>
  <si>
    <t>(206)</t>
  </si>
  <si>
    <t>(208)</t>
  </si>
  <si>
    <t xml:space="preserve">        23</t>
  </si>
  <si>
    <t>S. Wilkinson</t>
  </si>
  <si>
    <t>K. Young Painting</t>
  </si>
  <si>
    <t>SJ 10</t>
  </si>
  <si>
    <t>Dec   8</t>
  </si>
  <si>
    <t xml:space="preserve">       14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</si>
  <si>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</si>
  <si>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</si>
  <si>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</si>
  <si>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</si>
  <si>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</si>
  <si>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</si>
  <si>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</si>
  <si>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</si>
  <si>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</si>
  <si>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</si>
  <si>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</si>
  <si>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</si>
  <si>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>(406)</t>
  </si>
  <si>
    <t>Rental Revenue</t>
  </si>
  <si>
    <t>Clear-Vu</t>
  </si>
  <si>
    <t>Sales Service</t>
  </si>
  <si>
    <t xml:space="preserve">        18</t>
  </si>
  <si>
    <t>Dec   3</t>
  </si>
  <si>
    <t>on Inv 25</t>
  </si>
  <si>
    <t>on Inv 23</t>
  </si>
  <si>
    <t>on Inv 26</t>
  </si>
  <si>
    <t>on Inv 27</t>
  </si>
  <si>
    <t>CRJ 11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</si>
  <si>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</si>
  <si>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</si>
  <si>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</si>
  <si>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</si>
  <si>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</si>
  <si>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</si>
  <si>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</si>
  <si>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</si>
  <si>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</si>
  <si>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</si>
  <si>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 xml:space="preserve">         3</t>
  </si>
  <si>
    <t>Utilities Expense</t>
  </si>
  <si>
    <t xml:space="preserve">         4</t>
  </si>
  <si>
    <t>Insurance Prepaid</t>
  </si>
  <si>
    <t>PST Payable</t>
  </si>
  <si>
    <t>Delivery Expense</t>
  </si>
  <si>
    <t>Freight In</t>
  </si>
  <si>
    <t>Donations Expense</t>
  </si>
  <si>
    <t>(507)</t>
  </si>
  <si>
    <t>Reynolds Paper Co.</t>
  </si>
  <si>
    <t xml:space="preserve">        20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</si>
  <si>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</si>
  <si>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</si>
  <si>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</si>
  <si>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</si>
  <si>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</si>
  <si>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</si>
  <si>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</si>
  <si>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</si>
  <si>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reimburse petty cash</t>
  </si>
  <si>
    <t>Miscellaneous Expense</t>
  </si>
  <si>
    <t>Mortgage Payable</t>
  </si>
  <si>
    <t>Interest Exp on Mortgage</t>
  </si>
  <si>
    <t>Salaries Payable</t>
  </si>
  <si>
    <t>Firestone, Saul</t>
  </si>
  <si>
    <t>Harluck, Peter</t>
  </si>
  <si>
    <t>Mann, Peggy</t>
  </si>
  <si>
    <t>&lt; your name &gt;</t>
  </si>
  <si>
    <t>gas/heat</t>
  </si>
  <si>
    <t>Fed Inc Tax Payable</t>
  </si>
  <si>
    <t>Prov Inc Tax Payable</t>
  </si>
  <si>
    <t>payroll remittance</t>
  </si>
  <si>
    <t>CPP Payable</t>
  </si>
  <si>
    <t>to Rec General</t>
  </si>
  <si>
    <t>EI Payable</t>
  </si>
  <si>
    <t>Life/Health Plan Payable</t>
  </si>
  <si>
    <t>remittance</t>
  </si>
  <si>
    <t>Drawings, Martin</t>
  </si>
  <si>
    <t>personal use</t>
  </si>
  <si>
    <t>Drawings, Corbett</t>
  </si>
  <si>
    <t>Cash Over/Short</t>
  </si>
  <si>
    <t>Spencer Paper Products</t>
  </si>
  <si>
    <t xml:space="preserve">        16</t>
  </si>
  <si>
    <t>on Inv 435</t>
  </si>
  <si>
    <t>on Inv 471</t>
  </si>
  <si>
    <t xml:space="preserve">        11</t>
  </si>
  <si>
    <t>on Inv 533</t>
  </si>
  <si>
    <t>for Nov</t>
  </si>
  <si>
    <t xml:space="preserve">        12</t>
  </si>
  <si>
    <t>children's charity</t>
  </si>
  <si>
    <t>on Inv 470</t>
  </si>
  <si>
    <t>on Inv 334</t>
  </si>
  <si>
    <t>CPJ11</t>
  </si>
  <si>
    <t>PETTY CASH SHEET</t>
  </si>
  <si>
    <t>DISTRIBUTION OF PAYMENTS</t>
  </si>
  <si>
    <t>Explanation</t>
  </si>
  <si>
    <t>Vo.
#</t>
  </si>
  <si>
    <t>Amount
Paid Out</t>
  </si>
  <si>
    <t>Office
Supplies</t>
  </si>
  <si>
    <t>Postage</t>
  </si>
  <si>
    <t>Whse
Supplies</t>
  </si>
  <si>
    <t>Misc.
Expense</t>
  </si>
  <si>
    <t>Other
Accounts</t>
  </si>
  <si>
    <t>postage</t>
  </si>
  <si>
    <t>Total paid out</t>
  </si>
  <si>
    <t>Cash on hand</t>
  </si>
  <si>
    <t>Reimbursement for</t>
  </si>
  <si>
    <t>cleaning supplies</t>
  </si>
  <si>
    <t>Page #    4</t>
  </si>
  <si>
    <t>office supplies</t>
  </si>
  <si>
    <t>coffee, cookies</t>
  </si>
  <si>
    <t xml:space="preserve">        17</t>
  </si>
  <si>
    <t>Cheque #    162</t>
  </si>
  <si>
    <r>
      <t>Amount in Petty Cash Fund  ______</t>
    </r>
    <r>
      <rPr>
        <u/>
        <sz val="9"/>
        <rFont val="Arial"/>
        <family val="2"/>
      </rPr>
      <t>50.00</t>
    </r>
    <r>
      <rPr>
        <sz val="9"/>
        <rFont val="Arial"/>
      </rPr>
      <t>______</t>
    </r>
  </si>
  <si>
    <t>Nov   24</t>
  </si>
  <si>
    <t>Dec    3</t>
  </si>
  <si>
    <t>Bank</t>
  </si>
  <si>
    <t>Advertising Expense</t>
  </si>
  <si>
    <t>Tools &amp; Equipment</t>
  </si>
  <si>
    <t>Salaries Expense</t>
  </si>
  <si>
    <t>Fed. Inc. Tax Payable</t>
  </si>
  <si>
    <t>Prov. Inc. Tax Payable</t>
  </si>
  <si>
    <t>monthly payroll</t>
  </si>
  <si>
    <t>CPP Expense</t>
  </si>
  <si>
    <t>EI Expense</t>
  </si>
  <si>
    <t>Life/Health Plan Expense</t>
  </si>
  <si>
    <t>employer's contributions</t>
  </si>
  <si>
    <t>Bad Debt Expense</t>
  </si>
  <si>
    <t>to write off uncollectible acct.</t>
  </si>
  <si>
    <t>Insurance Expense</t>
  </si>
  <si>
    <t>to recognize expense for 1 mo.</t>
  </si>
  <si>
    <t>GJ10</t>
  </si>
  <si>
    <t>Dec 15</t>
  </si>
  <si>
    <t>A/R Edna Morton</t>
  </si>
  <si>
    <t xml:space="preserve"> 105/154</t>
  </si>
  <si>
    <t xml:space="preserve">       23</t>
  </si>
  <si>
    <t>Bad Debt Recoveries</t>
  </si>
  <si>
    <t>Purchase Discounts</t>
  </si>
  <si>
    <t>Sales Discounts</t>
  </si>
  <si>
    <t>General Journal</t>
  </si>
  <si>
    <t>Bank Statement Balance, Nov 30, 20--</t>
  </si>
  <si>
    <t>Bank Reconciliation for November, 20--</t>
  </si>
  <si>
    <t>less Outstanding Cheques</t>
  </si>
  <si>
    <t>Adjusted Balance</t>
  </si>
  <si>
    <t>less Bank Charges</t>
  </si>
  <si>
    <t>Bank Balance in GL, Nov 30, 20--</t>
  </si>
  <si>
    <t>Vehicles</t>
  </si>
  <si>
    <t>Capital, Henri Martin</t>
  </si>
  <si>
    <t>Capital, Wes Corbett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</si>
  <si>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</si>
  <si>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</si>
  <si>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</si>
  <si>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</si>
  <si>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</si>
  <si>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Donation Expense</t>
  </si>
  <si>
    <t>Interest Expense on Mortgage</t>
  </si>
  <si>
    <t>Workers Compensation Exp</t>
  </si>
  <si>
    <t>Drawings, Henri Martin</t>
  </si>
  <si>
    <t>Drawings, Wes Corbett</t>
  </si>
  <si>
    <t>December 31, 20--</t>
  </si>
  <si>
    <t>KBC Decorating Company</t>
  </si>
  <si>
    <t>Trial Balance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</si>
  <si>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</si>
  <si>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</si>
  <si>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</si>
  <si>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</si>
  <si>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</si>
  <si>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</si>
  <si>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</si>
  <si>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</si>
  <si>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</si>
  <si>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</si>
  <si>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</si>
  <si>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</si>
  <si>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</si>
  <si>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December 23, 20--</t>
  </si>
  <si>
    <t>EMPLOYEE PAYROLL RECORD</t>
  </si>
  <si>
    <t>Interim Statement of Profit/Loss</t>
  </si>
  <si>
    <t>subtotals</t>
  </si>
  <si>
    <t>Interim Net Profit</t>
  </si>
  <si>
    <t>for 12 months ending December 31, 20--</t>
  </si>
  <si>
    <t>PST Commission Revenue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</si>
  <si>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</si>
  <si>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</si>
  <si>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</si>
  <si>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</si>
  <si>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</si>
  <si>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Purchases Paint &amp; Supplies</t>
  </si>
  <si>
    <t>Purchases Wallpaper</t>
  </si>
  <si>
    <t xml:space="preserve">        21</t>
  </si>
  <si>
    <t>&lt;-- No transaction in text for this?</t>
  </si>
  <si>
    <t xml:space="preserve">  * Enter PST Commission Revenue in Brackets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</si>
</sst>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4" xfId="1" applyFill="1" applyBorder="1"/>
    <xf numFmtId="43" fontId="1" fillId="0" borderId="5" xfId="1" applyFill="1" applyBorder="1"/>
    <xf numFmtId="0" fontId="6" fillId="0" borderId="1" xfId="0" quotePrefix="1" applyFont="1" applyFill="1" applyBorder="1" applyAlignment="1">
      <alignment horizontal="center"/>
    </xf>
    <xf numFmtId="43" fontId="1" fillId="0" borderId="6" xfId="1" applyFill="1" applyBorder="1"/>
    <xf numFmtId="0" fontId="2" fillId="0" borderId="1" xfId="0" applyFont="1" applyFill="1" applyBorder="1"/>
    <xf numFmtId="43" fontId="1" fillId="0" borderId="7" xfId="1" applyFill="1" applyBorder="1"/>
    <xf numFmtId="0" fontId="0" fillId="0" borderId="6" xfId="0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8" xfId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9" xfId="0" quotePrefix="1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8" xfId="0" applyNumberFormat="1" applyFont="1" applyFill="1" applyBorder="1"/>
    <xf numFmtId="0" fontId="3" fillId="0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81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8" xfId="1" applyFont="1" applyFill="1" applyBorder="1"/>
    <xf numFmtId="43" fontId="7" fillId="0" borderId="9" xfId="1" applyFont="1" applyFill="1" applyBorder="1"/>
    <xf numFmtId="43" fontId="6" fillId="0" borderId="9" xfId="1" quotePrefix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3" fillId="0" borderId="1" xfId="1" applyFont="1" applyFill="1" applyBorder="1"/>
    <xf numFmtId="43" fontId="7" fillId="0" borderId="4" xfId="1" applyFont="1" applyFill="1" applyBorder="1"/>
    <xf numFmtId="0" fontId="2" fillId="0" borderId="0" xfId="0" applyFont="1"/>
    <xf numFmtId="43" fontId="1" fillId="0" borderId="0" xfId="1"/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3" fontId="1" fillId="0" borderId="15" xfId="1" applyFill="1" applyBorder="1"/>
    <xf numFmtId="43" fontId="1" fillId="0" borderId="16" xfId="1" applyFill="1" applyBorder="1"/>
    <xf numFmtId="43" fontId="1" fillId="0" borderId="14" xfId="1" applyFill="1" applyBorder="1"/>
    <xf numFmtId="43" fontId="1" fillId="0" borderId="17" xfId="1" applyFill="1" applyBorder="1"/>
    <xf numFmtId="43" fontId="1" fillId="0" borderId="1" xfId="1" applyFont="1" applyFill="1" applyBorder="1"/>
    <xf numFmtId="43" fontId="1" fillId="0" borderId="18" xfId="1" applyFill="1" applyBorder="1"/>
    <xf numFmtId="43" fontId="1" fillId="0" borderId="19" xfId="1" applyFill="1" applyBorder="1"/>
    <xf numFmtId="43" fontId="1" fillId="0" borderId="20" xfId="1" applyFill="1" applyBorder="1"/>
    <xf numFmtId="43" fontId="1" fillId="0" borderId="21" xfId="1" applyFill="1" applyBorder="1"/>
    <xf numFmtId="43" fontId="1" fillId="0" borderId="22" xfId="1" applyFill="1" applyBorder="1"/>
    <xf numFmtId="43" fontId="1" fillId="0" borderId="23" xfId="1" applyFill="1" applyBorder="1"/>
    <xf numFmtId="0" fontId="0" fillId="0" borderId="0" xfId="0" applyFill="1" applyAlignment="1">
      <alignment horizontal="left" indent="1"/>
    </xf>
    <xf numFmtId="0" fontId="0" fillId="0" borderId="24" xfId="0" applyFill="1" applyBorder="1"/>
    <xf numFmtId="0" fontId="3" fillId="0" borderId="0" xfId="0" applyFont="1"/>
    <xf numFmtId="0" fontId="2" fillId="0" borderId="14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quotePrefix="1" applyFont="1" applyAlignment="1">
      <alignment horizontal="left"/>
    </xf>
    <xf numFmtId="43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3" fontId="0" fillId="0" borderId="0" xfId="1" applyFont="1"/>
    <xf numFmtId="44" fontId="0" fillId="0" borderId="0" xfId="2" applyFont="1"/>
    <xf numFmtId="43" fontId="0" fillId="0" borderId="24" xfId="1" applyFont="1" applyBorder="1"/>
    <xf numFmtId="44" fontId="0" fillId="0" borderId="22" xfId="2" applyFont="1" applyBorder="1"/>
    <xf numFmtId="0" fontId="0" fillId="0" borderId="6" xfId="0" applyBorder="1"/>
    <xf numFmtId="0" fontId="3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1" fillId="0" borderId="22" xfId="1" applyBorder="1"/>
    <xf numFmtId="0" fontId="0" fillId="0" borderId="25" xfId="0" applyFill="1" applyBorder="1"/>
    <xf numFmtId="0" fontId="4" fillId="0" borderId="25" xfId="0" applyFont="1" applyFill="1" applyBorder="1"/>
    <xf numFmtId="0" fontId="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7" fillId="0" borderId="28" xfId="0" applyFont="1" applyFill="1" applyBorder="1"/>
    <xf numFmtId="0" fontId="3" fillId="0" borderId="28" xfId="0" applyFont="1" applyFill="1" applyBorder="1" applyAlignment="1">
      <alignment horizontal="center"/>
    </xf>
    <xf numFmtId="43" fontId="3" fillId="0" borderId="28" xfId="1" applyFont="1" applyFill="1" applyBorder="1"/>
    <xf numFmtId="43" fontId="3" fillId="0" borderId="28" xfId="1" applyFont="1" applyFill="1" applyBorder="1" applyAlignment="1">
      <alignment horizontal="center"/>
    </xf>
    <xf numFmtId="43" fontId="7" fillId="0" borderId="28" xfId="1" applyFont="1" applyFill="1" applyBorder="1"/>
    <xf numFmtId="43" fontId="7" fillId="0" borderId="29" xfId="0" applyNumberFormat="1" applyFont="1" applyFill="1" applyBorder="1"/>
    <xf numFmtId="43" fontId="7" fillId="0" borderId="28" xfId="0" applyNumberFormat="1" applyFont="1" applyFill="1" applyBorder="1"/>
    <xf numFmtId="0" fontId="7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31" xfId="0" applyFont="1" applyFill="1" applyBorder="1"/>
    <xf numFmtId="0" fontId="3" fillId="0" borderId="31" xfId="0" applyFont="1" applyFill="1" applyBorder="1" applyAlignment="1">
      <alignment horizontal="center"/>
    </xf>
    <xf numFmtId="43" fontId="3" fillId="0" borderId="31" xfId="1" applyFont="1" applyFill="1" applyBorder="1"/>
    <xf numFmtId="43" fontId="3" fillId="0" borderId="31" xfId="1" applyFont="1" applyFill="1" applyBorder="1" applyAlignment="1">
      <alignment horizontal="center"/>
    </xf>
    <xf numFmtId="43" fontId="7" fillId="0" borderId="31" xfId="1" applyFont="1" applyFill="1" applyBorder="1"/>
    <xf numFmtId="43" fontId="7" fillId="0" borderId="32" xfId="0" applyNumberFormat="1" applyFont="1" applyFill="1" applyBorder="1"/>
    <xf numFmtId="43" fontId="7" fillId="0" borderId="31" xfId="0" applyNumberFormat="1" applyFont="1" applyFill="1" applyBorder="1"/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43" fontId="1" fillId="0" borderId="30" xfId="1" applyFill="1" applyBorder="1"/>
    <xf numFmtId="43" fontId="1" fillId="0" borderId="30" xfId="1" applyFill="1" applyBorder="1" applyAlignment="1">
      <alignment horizontal="center"/>
    </xf>
    <xf numFmtId="43" fontId="7" fillId="0" borderId="30" xfId="1" applyFont="1" applyFill="1" applyBorder="1"/>
    <xf numFmtId="43" fontId="1" fillId="0" borderId="32" xfId="1" applyFill="1" applyBorder="1"/>
    <xf numFmtId="43" fontId="7" fillId="0" borderId="32" xfId="1" applyFont="1" applyFill="1" applyBorder="1"/>
    <xf numFmtId="43" fontId="7" fillId="0" borderId="33" xfId="0" applyNumberFormat="1" applyFont="1" applyFill="1" applyBorder="1"/>
    <xf numFmtId="43" fontId="0" fillId="0" borderId="8" xfId="0" applyNumberFormat="1" applyFill="1" applyBorder="1"/>
    <xf numFmtId="0" fontId="0" fillId="0" borderId="31" xfId="0" applyFill="1" applyBorder="1"/>
    <xf numFmtId="43" fontId="1" fillId="0" borderId="24" xfId="1" applyBorder="1"/>
    <xf numFmtId="43" fontId="0" fillId="0" borderId="0" xfId="0" applyNumberFormat="1"/>
    <xf numFmtId="43" fontId="3" fillId="0" borderId="0" xfId="0" applyNumberFormat="1" applyFont="1"/>
    <xf numFmtId="43" fontId="0" fillId="0" borderId="22" xfId="0" applyNumberFormat="1" applyBorder="1"/>
    <xf numFmtId="0" fontId="3" fillId="0" borderId="0" xfId="0" applyFont="1" applyFill="1" applyAlignment="1">
      <alignment horizontal="right"/>
    </xf>
    <xf numFmtId="0" fontId="0" fillId="2" borderId="1" xfId="0" quotePrefix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quotePrefix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6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7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8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9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426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6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29" name="AutoShape 8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430" name="AutoShape 9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431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32" name="AutoShape 11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7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34" name="AutoShape 13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35" name="AutoShape 14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8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37" name="AutoShape 16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38" name="AutoShape 17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9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40" name="AutoShape 19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441" name="AutoShape 20"/>
        <xdr:cNvSpPr>
          <a:spLocks/>
        </xdr:cNvSpPr>
      </xdr:nvSpPr>
      <xdr:spPr bwMode="auto">
        <a:xfrm>
          <a:off x="2305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442" name="AutoShape 21"/>
        <xdr:cNvSpPr>
          <a:spLocks/>
        </xdr:cNvSpPr>
      </xdr:nvSpPr>
      <xdr:spPr bwMode="auto">
        <a:xfrm>
          <a:off x="2305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43" name="AutoShape 22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10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45" name="AutoShape 24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46" name="AutoShape 25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447" name="AutoShape 26"/>
        <xdr:cNvSpPr>
          <a:spLocks/>
        </xdr:cNvSpPr>
      </xdr:nvSpPr>
      <xdr:spPr bwMode="auto">
        <a:xfrm>
          <a:off x="2305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448" name="AutoShape 27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29</xdr:row>
      <xdr:rowOff>38100</xdr:rowOff>
    </xdr:from>
    <xdr:to>
      <xdr:col>2</xdr:col>
      <xdr:colOff>114300</xdr:colOff>
      <xdr:row>32</xdr:row>
      <xdr:rowOff>142875</xdr:rowOff>
    </xdr:to>
    <xdr:sp macro="" textlink="">
      <xdr:nvSpPr>
        <xdr:cNvPr id="2449" name="AutoShape 29"/>
        <xdr:cNvSpPr>
          <a:spLocks/>
        </xdr:cNvSpPr>
      </xdr:nvSpPr>
      <xdr:spPr bwMode="auto">
        <a:xfrm>
          <a:off x="2314575" y="515302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114300</xdr:colOff>
      <xdr:row>18</xdr:row>
      <xdr:rowOff>123825</xdr:rowOff>
    </xdr:to>
    <xdr:sp macro="" textlink="">
      <xdr:nvSpPr>
        <xdr:cNvPr id="2450" name="AutoShape 30"/>
        <xdr:cNvSpPr>
          <a:spLocks/>
        </xdr:cNvSpPr>
      </xdr:nvSpPr>
      <xdr:spPr bwMode="auto">
        <a:xfrm>
          <a:off x="2314575" y="2876550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22</xdr:row>
      <xdr:rowOff>28575</xdr:rowOff>
    </xdr:from>
    <xdr:to>
      <xdr:col>2</xdr:col>
      <xdr:colOff>104775</xdr:colOff>
      <xdr:row>23</xdr:row>
      <xdr:rowOff>133350</xdr:rowOff>
    </xdr:to>
    <xdr:sp macro="" textlink="">
      <xdr:nvSpPr>
        <xdr:cNvPr id="2451" name="AutoShape 31"/>
        <xdr:cNvSpPr>
          <a:spLocks/>
        </xdr:cNvSpPr>
      </xdr:nvSpPr>
      <xdr:spPr bwMode="auto">
        <a:xfrm>
          <a:off x="2305050" y="4010025"/>
          <a:ext cx="76200" cy="26670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24</xdr:row>
      <xdr:rowOff>38100</xdr:rowOff>
    </xdr:from>
    <xdr:to>
      <xdr:col>2</xdr:col>
      <xdr:colOff>104775</xdr:colOff>
      <xdr:row>26</xdr:row>
      <xdr:rowOff>123825</xdr:rowOff>
    </xdr:to>
    <xdr:sp macro="" textlink="">
      <xdr:nvSpPr>
        <xdr:cNvPr id="2452" name="AutoShape 32"/>
        <xdr:cNvSpPr>
          <a:spLocks/>
        </xdr:cNvSpPr>
      </xdr:nvSpPr>
      <xdr:spPr bwMode="auto">
        <a:xfrm>
          <a:off x="2305050" y="4343400"/>
          <a:ext cx="76200" cy="409575"/>
        </a:xfrm>
        <a:prstGeom prst="rightBrace">
          <a:avLst>
            <a:gd name="adj1" fmla="val 44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6" sqref="M6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18.7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130" t="s">
        <v>34</v>
      </c>
    </row>
    <row r="2" spans="1:13" x14ac:dyDescent="0.2">
      <c r="A2" s="138" t="s">
        <v>1</v>
      </c>
      <c r="B2" s="139"/>
      <c r="C2" s="139"/>
      <c r="D2" s="139"/>
      <c r="E2" s="139"/>
      <c r="F2" s="136"/>
      <c r="G2" s="140" t="s">
        <v>2</v>
      </c>
      <c r="H2" s="139"/>
      <c r="I2" s="139"/>
      <c r="J2" s="139"/>
      <c r="K2" s="139"/>
      <c r="L2" s="139"/>
      <c r="M2" s="136"/>
    </row>
    <row r="3" spans="1:13" ht="12.75" customHeight="1" x14ac:dyDescent="0.2">
      <c r="A3" s="132" t="s">
        <v>3</v>
      </c>
      <c r="B3" s="141" t="s">
        <v>4</v>
      </c>
      <c r="C3" s="132" t="s">
        <v>5</v>
      </c>
      <c r="D3" s="141" t="s">
        <v>6</v>
      </c>
      <c r="E3" s="141" t="s">
        <v>7</v>
      </c>
      <c r="F3" s="134" t="s">
        <v>8</v>
      </c>
      <c r="G3" s="143" t="s">
        <v>9</v>
      </c>
      <c r="H3" s="132" t="s">
        <v>10</v>
      </c>
      <c r="I3" s="132" t="s">
        <v>11</v>
      </c>
      <c r="J3" s="134"/>
      <c r="K3" s="136" t="s">
        <v>12</v>
      </c>
      <c r="L3" s="137"/>
      <c r="M3" s="137"/>
    </row>
    <row r="4" spans="1:13" x14ac:dyDescent="0.2">
      <c r="A4" s="133"/>
      <c r="B4" s="142"/>
      <c r="C4" s="133"/>
      <c r="D4" s="142"/>
      <c r="E4" s="142"/>
      <c r="F4" s="135"/>
      <c r="G4" s="144"/>
      <c r="H4" s="133"/>
      <c r="I4" s="133"/>
      <c r="J4" s="135"/>
      <c r="K4" s="4" t="s">
        <v>13</v>
      </c>
      <c r="L4" s="4" t="s">
        <v>14</v>
      </c>
      <c r="M4" s="4" t="s">
        <v>15</v>
      </c>
    </row>
    <row r="5" spans="1:13" x14ac:dyDescent="0.2">
      <c r="A5" s="25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x14ac:dyDescent="0.2">
      <c r="A6" s="5" t="s">
        <v>35</v>
      </c>
      <c r="B6" s="6" t="s">
        <v>27</v>
      </c>
      <c r="C6" s="10">
        <v>533</v>
      </c>
      <c r="D6" s="10" t="s">
        <v>28</v>
      </c>
      <c r="E6" s="11">
        <v>252</v>
      </c>
      <c r="F6" s="12">
        <f>SUM(G6:I6)+M6</f>
        <v>0</v>
      </c>
      <c r="G6" s="13"/>
      <c r="H6" s="14"/>
      <c r="I6" s="14"/>
      <c r="J6" s="6"/>
      <c r="K6" s="6" t="s">
        <v>29</v>
      </c>
      <c r="L6" s="19">
        <v>531</v>
      </c>
      <c r="M6" s="14"/>
    </row>
    <row r="7" spans="1:13" x14ac:dyDescent="0.2">
      <c r="A7" s="5" t="s">
        <v>38</v>
      </c>
      <c r="B7" s="6" t="s">
        <v>23</v>
      </c>
      <c r="C7" s="10">
        <v>707</v>
      </c>
      <c r="D7" s="10" t="s">
        <v>17</v>
      </c>
      <c r="E7" s="11">
        <v>250</v>
      </c>
      <c r="F7" s="12">
        <f t="shared" ref="F7:F11" si="0">SUM(G7:I7)+M7</f>
        <v>0</v>
      </c>
      <c r="G7" s="13"/>
      <c r="H7" s="14"/>
      <c r="I7" s="14"/>
      <c r="J7" s="6"/>
      <c r="K7" s="6"/>
      <c r="L7" s="6"/>
      <c r="M7" s="14"/>
    </row>
    <row r="8" spans="1:13" x14ac:dyDescent="0.2">
      <c r="A8" s="5"/>
      <c r="B8" s="6" t="s">
        <v>24</v>
      </c>
      <c r="C8" s="10">
        <v>470</v>
      </c>
      <c r="D8" s="10" t="s">
        <v>25</v>
      </c>
      <c r="E8" s="11">
        <v>253</v>
      </c>
      <c r="F8" s="12">
        <f t="shared" si="0"/>
        <v>0</v>
      </c>
      <c r="G8" s="13"/>
      <c r="H8" s="14"/>
      <c r="I8" s="14"/>
      <c r="J8" s="6"/>
      <c r="K8" s="6"/>
      <c r="L8" s="6"/>
      <c r="M8" s="14"/>
    </row>
    <row r="9" spans="1:13" x14ac:dyDescent="0.2">
      <c r="A9" s="5"/>
      <c r="B9" s="6" t="s">
        <v>32</v>
      </c>
      <c r="C9" s="10">
        <v>334</v>
      </c>
      <c r="D9" s="10" t="s">
        <v>33</v>
      </c>
      <c r="E9" s="11">
        <v>255</v>
      </c>
      <c r="F9" s="12">
        <f t="shared" si="0"/>
        <v>0</v>
      </c>
      <c r="G9" s="13"/>
      <c r="H9" s="14"/>
      <c r="I9" s="14"/>
      <c r="J9" s="6"/>
      <c r="K9" s="6"/>
      <c r="L9" s="19"/>
      <c r="M9" s="14"/>
    </row>
    <row r="10" spans="1:13" x14ac:dyDescent="0.2">
      <c r="A10" s="5"/>
      <c r="B10" s="6" t="s">
        <v>19</v>
      </c>
      <c r="C10" s="10">
        <v>534</v>
      </c>
      <c r="D10" s="10" t="s">
        <v>17</v>
      </c>
      <c r="E10" s="11">
        <v>254</v>
      </c>
      <c r="F10" s="12">
        <f t="shared" si="0"/>
        <v>0</v>
      </c>
      <c r="G10" s="13"/>
      <c r="H10" s="14"/>
      <c r="I10" s="14"/>
      <c r="J10" s="14"/>
      <c r="K10" s="14"/>
      <c r="L10" s="14"/>
      <c r="M10" s="14"/>
    </row>
    <row r="11" spans="1:13" ht="13.5" thickBot="1" x14ac:dyDescent="0.25">
      <c r="A11" s="5" t="s">
        <v>36</v>
      </c>
      <c r="B11" s="6" t="s">
        <v>23</v>
      </c>
      <c r="C11" s="23" t="s">
        <v>37</v>
      </c>
      <c r="D11" s="10"/>
      <c r="E11" s="11">
        <v>250</v>
      </c>
      <c r="F11" s="12">
        <f t="shared" si="0"/>
        <v>0</v>
      </c>
      <c r="G11" s="20"/>
      <c r="H11" s="18"/>
      <c r="I11" s="18"/>
      <c r="J11" s="21"/>
      <c r="K11" s="21"/>
      <c r="L11" s="22"/>
      <c r="M11" s="15"/>
    </row>
    <row r="12" spans="1:13" ht="13.5" thickBot="1" x14ac:dyDescent="0.25">
      <c r="A12" s="5"/>
      <c r="B12" s="6"/>
      <c r="C12" s="6"/>
      <c r="D12" s="6"/>
      <c r="E12" s="6"/>
      <c r="F12" s="16">
        <f>SUM(F6:F11)</f>
        <v>0</v>
      </c>
      <c r="G12" s="16">
        <f>SUM(G6:G11)</f>
        <v>0</v>
      </c>
      <c r="H12" s="16">
        <f>SUM(H6:H11)</f>
        <v>0</v>
      </c>
      <c r="I12" s="16">
        <f>SUM(I6:I11)</f>
        <v>0</v>
      </c>
      <c r="J12" s="16"/>
      <c r="K12" s="16"/>
      <c r="L12" s="16"/>
      <c r="M12" s="24">
        <f>SUM(M6:M9)</f>
        <v>0</v>
      </c>
    </row>
    <row r="13" spans="1:13" ht="13.5" thickTop="1" x14ac:dyDescent="0.2">
      <c r="A13" s="5"/>
      <c r="B13" s="6"/>
      <c r="C13" s="6"/>
      <c r="D13" s="6"/>
      <c r="E13" s="6"/>
      <c r="F13" s="17" t="s">
        <v>20</v>
      </c>
      <c r="G13" s="17" t="s">
        <v>26</v>
      </c>
      <c r="H13" s="17" t="s">
        <v>21</v>
      </c>
      <c r="I13" s="17" t="s">
        <v>22</v>
      </c>
      <c r="J13" s="6"/>
      <c r="K13" s="6"/>
      <c r="L13" s="6"/>
      <c r="M13" s="6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13">
    <mergeCell ref="F3:F4"/>
    <mergeCell ref="G3:G4"/>
    <mergeCell ref="H3:H4"/>
    <mergeCell ref="I3:I4"/>
    <mergeCell ref="J3:J4"/>
    <mergeCell ref="K3:M3"/>
    <mergeCell ref="A2:F2"/>
    <mergeCell ref="G2:M2"/>
    <mergeCell ref="A3:A4"/>
    <mergeCell ref="B3:B4"/>
    <mergeCell ref="C3:C4"/>
    <mergeCell ref="D3:D4"/>
    <mergeCell ref="E3:E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4" sqref="G4:J7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2.5" customHeight="1" x14ac:dyDescent="0.2">
      <c r="A1" s="1"/>
      <c r="B1" s="1"/>
      <c r="C1" s="1"/>
      <c r="D1" s="2" t="s">
        <v>39</v>
      </c>
      <c r="E1" s="1"/>
      <c r="F1" s="1"/>
      <c r="G1" s="1"/>
      <c r="H1" s="1"/>
      <c r="I1" s="1"/>
      <c r="J1" s="130" t="s">
        <v>57</v>
      </c>
    </row>
    <row r="2" spans="1:10" ht="48" x14ac:dyDescent="0.2">
      <c r="A2" s="3" t="s">
        <v>40</v>
      </c>
      <c r="B2" s="3" t="s">
        <v>41</v>
      </c>
      <c r="C2" s="4" t="s">
        <v>5</v>
      </c>
      <c r="D2" s="3" t="s">
        <v>6</v>
      </c>
      <c r="E2" s="3" t="s">
        <v>7</v>
      </c>
      <c r="F2" s="4" t="s">
        <v>42</v>
      </c>
      <c r="G2" s="26" t="s">
        <v>43</v>
      </c>
      <c r="H2" s="26" t="s">
        <v>44</v>
      </c>
      <c r="I2" s="4" t="s">
        <v>45</v>
      </c>
      <c r="J2" s="4" t="s">
        <v>46</v>
      </c>
    </row>
    <row r="3" spans="1:10" x14ac:dyDescent="0.2">
      <c r="A3" s="25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 t="s">
        <v>58</v>
      </c>
      <c r="B4" s="6" t="s">
        <v>47</v>
      </c>
      <c r="C4" s="10">
        <v>26</v>
      </c>
      <c r="D4" s="10" t="s">
        <v>33</v>
      </c>
      <c r="E4" s="23">
        <v>152</v>
      </c>
      <c r="F4" s="14">
        <f>SUM(G4:J4)</f>
        <v>0</v>
      </c>
      <c r="G4" s="14"/>
      <c r="H4" s="14"/>
      <c r="I4" s="14"/>
      <c r="J4" s="14"/>
    </row>
    <row r="5" spans="1:10" x14ac:dyDescent="0.2">
      <c r="A5" s="5" t="s">
        <v>59</v>
      </c>
      <c r="B5" s="6" t="s">
        <v>48</v>
      </c>
      <c r="C5" s="10">
        <v>27</v>
      </c>
      <c r="D5" s="10" t="s">
        <v>33</v>
      </c>
      <c r="E5" s="23">
        <v>151</v>
      </c>
      <c r="F5" s="14">
        <f t="shared" ref="F5:F7" si="0">SUM(G5:J5)</f>
        <v>0</v>
      </c>
      <c r="G5" s="14"/>
      <c r="H5" s="14"/>
      <c r="I5" s="14"/>
      <c r="J5" s="14"/>
    </row>
    <row r="6" spans="1:10" x14ac:dyDescent="0.2">
      <c r="A6" s="5"/>
      <c r="B6" s="6" t="s">
        <v>55</v>
      </c>
      <c r="C6" s="10">
        <v>28</v>
      </c>
      <c r="D6" s="10" t="s">
        <v>17</v>
      </c>
      <c r="E6" s="23">
        <v>155</v>
      </c>
      <c r="F6" s="14">
        <f t="shared" si="0"/>
        <v>0</v>
      </c>
      <c r="G6" s="14"/>
      <c r="H6" s="14"/>
      <c r="I6" s="14"/>
      <c r="J6" s="14"/>
    </row>
    <row r="7" spans="1:10" ht="13.5" thickBot="1" x14ac:dyDescent="0.25">
      <c r="A7" s="5" t="s">
        <v>30</v>
      </c>
      <c r="B7" s="6" t="s">
        <v>56</v>
      </c>
      <c r="C7" s="10">
        <v>29</v>
      </c>
      <c r="D7" s="10" t="s">
        <v>33</v>
      </c>
      <c r="E7" s="23">
        <v>156</v>
      </c>
      <c r="F7" s="14">
        <f t="shared" si="0"/>
        <v>0</v>
      </c>
      <c r="G7" s="14"/>
      <c r="H7" s="14"/>
      <c r="I7" s="14"/>
      <c r="J7" s="14"/>
    </row>
    <row r="8" spans="1:10" ht="13.5" thickBot="1" x14ac:dyDescent="0.25">
      <c r="A8" s="6"/>
      <c r="B8" s="6"/>
      <c r="C8" s="6"/>
      <c r="D8" s="6"/>
      <c r="E8" s="6"/>
      <c r="F8" s="24">
        <f>SUM(F4:F7)</f>
        <v>0</v>
      </c>
      <c r="G8" s="24">
        <f>SUM(G4:G7)</f>
        <v>0</v>
      </c>
      <c r="H8" s="24">
        <f>SUM(H4:H7)</f>
        <v>0</v>
      </c>
      <c r="I8" s="24">
        <f>SUM(I4:I7)</f>
        <v>0</v>
      </c>
      <c r="J8" s="24">
        <f>SUM(J4:J7)</f>
        <v>0</v>
      </c>
    </row>
    <row r="9" spans="1:10" ht="13.5" thickTop="1" x14ac:dyDescent="0.2">
      <c r="A9" s="6"/>
      <c r="B9" s="6"/>
      <c r="C9" s="6"/>
      <c r="D9" s="6"/>
      <c r="E9" s="6"/>
      <c r="F9" s="17" t="s">
        <v>49</v>
      </c>
      <c r="G9" s="17" t="s">
        <v>50</v>
      </c>
      <c r="H9" s="17" t="s">
        <v>51</v>
      </c>
      <c r="I9" s="17" t="s">
        <v>52</v>
      </c>
      <c r="J9" s="17" t="s">
        <v>53</v>
      </c>
    </row>
    <row r="10" spans="1:10" x14ac:dyDescent="0.2">
      <c r="A10" s="6"/>
      <c r="B10" s="6"/>
      <c r="C10" s="6"/>
      <c r="D10" s="6"/>
      <c r="E10" s="6"/>
      <c r="F10" s="17"/>
      <c r="G10" s="17"/>
      <c r="H10" s="17"/>
      <c r="I10" s="17"/>
      <c r="J10" s="17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10" sqref="L10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1" customHeight="1" x14ac:dyDescent="0.2">
      <c r="A1" s="145" t="s">
        <v>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41" t="s">
        <v>82</v>
      </c>
    </row>
    <row r="2" spans="1:12" ht="51" x14ac:dyDescent="0.2">
      <c r="A2" s="27" t="s">
        <v>40</v>
      </c>
      <c r="B2" s="28" t="s">
        <v>61</v>
      </c>
      <c r="C2" s="29" t="s">
        <v>62</v>
      </c>
      <c r="D2" s="3" t="s">
        <v>14</v>
      </c>
      <c r="E2" s="4" t="s">
        <v>63</v>
      </c>
      <c r="F2" s="4" t="s">
        <v>64</v>
      </c>
      <c r="G2" s="4" t="s">
        <v>43</v>
      </c>
      <c r="H2" s="4" t="s">
        <v>44</v>
      </c>
      <c r="I2" s="4" t="s">
        <v>65</v>
      </c>
      <c r="J2" s="4" t="s">
        <v>66</v>
      </c>
      <c r="K2" s="4" t="s">
        <v>67</v>
      </c>
      <c r="L2" s="4" t="s">
        <v>68</v>
      </c>
    </row>
    <row r="3" spans="1:12" x14ac:dyDescent="0.2">
      <c r="A3" s="25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77</v>
      </c>
      <c r="B4" s="6" t="s">
        <v>73</v>
      </c>
      <c r="C4" s="6" t="s">
        <v>74</v>
      </c>
      <c r="D4" s="36">
        <v>412</v>
      </c>
      <c r="E4" s="14"/>
      <c r="F4" s="14"/>
      <c r="G4" s="14"/>
      <c r="H4" s="14"/>
      <c r="I4" s="14"/>
      <c r="J4" s="14"/>
      <c r="K4" s="14"/>
      <c r="L4" s="14">
        <f>SUM(G4:K4)+E4-F4</f>
        <v>0</v>
      </c>
    </row>
    <row r="5" spans="1:12" x14ac:dyDescent="0.2">
      <c r="A5" s="5" t="s">
        <v>18</v>
      </c>
      <c r="B5" s="6" t="s">
        <v>48</v>
      </c>
      <c r="C5" s="37" t="s">
        <v>78</v>
      </c>
      <c r="D5" s="36">
        <v>151</v>
      </c>
      <c r="E5" s="14"/>
      <c r="F5" s="14"/>
      <c r="G5" s="14"/>
      <c r="H5" s="14"/>
      <c r="I5" s="14"/>
      <c r="J5" s="14"/>
      <c r="K5" s="14"/>
      <c r="L5" s="14">
        <f t="shared" ref="L5:L10" si="0">SUM(G5:K5)+E5-F5</f>
        <v>0</v>
      </c>
    </row>
    <row r="6" spans="1:12" x14ac:dyDescent="0.2">
      <c r="A6" s="5" t="s">
        <v>31</v>
      </c>
      <c r="B6" s="31" t="s">
        <v>55</v>
      </c>
      <c r="C6" s="38" t="s">
        <v>79</v>
      </c>
      <c r="D6" s="36">
        <v>155</v>
      </c>
      <c r="E6" s="33"/>
      <c r="F6" s="33"/>
      <c r="G6" s="33"/>
      <c r="H6" s="33"/>
      <c r="I6" s="14"/>
      <c r="J6" s="14"/>
      <c r="K6" s="33"/>
      <c r="L6" s="14">
        <f t="shared" si="0"/>
        <v>0</v>
      </c>
    </row>
    <row r="7" spans="1:12" x14ac:dyDescent="0.2">
      <c r="A7" s="5" t="s">
        <v>76</v>
      </c>
      <c r="B7" s="31" t="s">
        <v>47</v>
      </c>
      <c r="C7" s="38" t="s">
        <v>80</v>
      </c>
      <c r="D7" s="36">
        <v>152</v>
      </c>
      <c r="E7" s="33"/>
      <c r="F7" s="33"/>
      <c r="G7" s="33"/>
      <c r="H7" s="33"/>
      <c r="I7" s="14"/>
      <c r="J7" s="14"/>
      <c r="K7" s="33"/>
      <c r="L7" s="14">
        <f t="shared" si="0"/>
        <v>0</v>
      </c>
    </row>
    <row r="8" spans="1:12" x14ac:dyDescent="0.2">
      <c r="A8" s="5" t="s">
        <v>54</v>
      </c>
      <c r="B8" s="31" t="s">
        <v>48</v>
      </c>
      <c r="C8" s="38" t="s">
        <v>81</v>
      </c>
      <c r="D8" s="36">
        <v>151</v>
      </c>
      <c r="E8" s="33"/>
      <c r="F8" s="33"/>
      <c r="G8" s="33"/>
      <c r="H8" s="33"/>
      <c r="I8" s="14"/>
      <c r="J8" s="14"/>
      <c r="K8" s="33"/>
      <c r="L8" s="14">
        <f t="shared" si="0"/>
        <v>0</v>
      </c>
    </row>
    <row r="9" spans="1:12" x14ac:dyDescent="0.2">
      <c r="A9" s="5" t="s">
        <v>54</v>
      </c>
      <c r="B9" s="31" t="s">
        <v>75</v>
      </c>
      <c r="C9" s="38"/>
      <c r="D9" s="36">
        <v>403</v>
      </c>
      <c r="E9" s="33"/>
      <c r="F9" s="33"/>
      <c r="G9" s="33"/>
      <c r="H9" s="33"/>
      <c r="I9" s="14"/>
      <c r="J9" s="14"/>
      <c r="K9" s="33"/>
      <c r="L9" s="14">
        <f t="shared" si="0"/>
        <v>0</v>
      </c>
    </row>
    <row r="10" spans="1:12" ht="13.5" thickBot="1" x14ac:dyDescent="0.25">
      <c r="A10" s="5" t="s">
        <v>54</v>
      </c>
      <c r="B10" s="31" t="s">
        <v>69</v>
      </c>
      <c r="C10" s="38"/>
      <c r="D10" s="39" t="s">
        <v>70</v>
      </c>
      <c r="E10" s="33"/>
      <c r="F10" s="33"/>
      <c r="G10" s="33"/>
      <c r="H10" s="33"/>
      <c r="I10" s="14"/>
      <c r="J10" s="14"/>
      <c r="K10" s="33"/>
      <c r="L10" s="14">
        <f t="shared" si="0"/>
        <v>0</v>
      </c>
    </row>
    <row r="11" spans="1:12" ht="13.5" thickBot="1" x14ac:dyDescent="0.25">
      <c r="A11" s="30"/>
      <c r="B11" s="31"/>
      <c r="C11" s="32"/>
      <c r="D11" s="31"/>
      <c r="E11" s="40">
        <f t="shared" ref="E11:L11" si="1">SUM(E4:E10)</f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</row>
    <row r="12" spans="1:12" ht="13.5" thickTop="1" x14ac:dyDescent="0.2">
      <c r="A12" s="30"/>
      <c r="B12" s="31"/>
      <c r="C12" s="32"/>
      <c r="D12" s="31"/>
      <c r="E12" s="34" t="s">
        <v>49</v>
      </c>
      <c r="F12" s="34" t="s">
        <v>72</v>
      </c>
      <c r="G12" s="34" t="s">
        <v>50</v>
      </c>
      <c r="H12" s="34" t="s">
        <v>51</v>
      </c>
      <c r="I12" s="34" t="s">
        <v>52</v>
      </c>
      <c r="J12" s="34" t="s">
        <v>53</v>
      </c>
      <c r="K12" s="35"/>
      <c r="L12" s="34" t="s">
        <v>71</v>
      </c>
    </row>
    <row r="13" spans="1:12" x14ac:dyDescent="0.2">
      <c r="A13" s="30"/>
      <c r="B13" s="31"/>
      <c r="C13" s="32"/>
      <c r="D13" s="31"/>
      <c r="E13" s="31"/>
      <c r="F13" s="31"/>
      <c r="G13" s="31"/>
      <c r="H13" s="31"/>
      <c r="I13" s="31"/>
      <c r="J13" s="33"/>
      <c r="K13" s="33"/>
      <c r="L13" s="33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9" workbookViewId="0">
      <selection activeCell="I30" sqref="I30:J33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0.25" customHeight="1" x14ac:dyDescent="0.2">
      <c r="A1" s="145" t="s">
        <v>83</v>
      </c>
      <c r="B1" s="146"/>
      <c r="C1" s="146"/>
      <c r="D1" s="146"/>
      <c r="E1" s="146"/>
      <c r="F1" s="146"/>
      <c r="G1" s="146"/>
      <c r="H1" s="146"/>
      <c r="I1" s="146"/>
      <c r="J1" s="146"/>
      <c r="K1" s="54" t="s">
        <v>145</v>
      </c>
    </row>
    <row r="2" spans="1:11" ht="38.25" x14ac:dyDescent="0.2">
      <c r="A2" s="27" t="s">
        <v>40</v>
      </c>
      <c r="B2" s="28" t="s">
        <v>84</v>
      </c>
      <c r="C2" s="29" t="s">
        <v>62</v>
      </c>
      <c r="D2" s="3" t="s">
        <v>14</v>
      </c>
      <c r="E2" s="4" t="s">
        <v>85</v>
      </c>
      <c r="F2" s="4" t="s">
        <v>86</v>
      </c>
      <c r="G2" s="4"/>
      <c r="H2" s="4" t="s">
        <v>87</v>
      </c>
      <c r="I2" s="4" t="s">
        <v>88</v>
      </c>
      <c r="J2" s="4" t="s">
        <v>89</v>
      </c>
      <c r="K2" s="4" t="s">
        <v>90</v>
      </c>
    </row>
    <row r="3" spans="1:11" x14ac:dyDescent="0.2">
      <c r="A3" s="25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35</v>
      </c>
      <c r="B4" s="6" t="s">
        <v>114</v>
      </c>
      <c r="C4" s="42"/>
      <c r="D4" s="43">
        <v>220</v>
      </c>
      <c r="E4" s="14"/>
      <c r="F4" s="14"/>
      <c r="G4" s="14"/>
      <c r="H4" s="14"/>
      <c r="I4" s="14"/>
      <c r="J4" s="14"/>
      <c r="K4" s="44"/>
    </row>
    <row r="5" spans="1:11" x14ac:dyDescent="0.2">
      <c r="A5" s="5"/>
      <c r="B5" s="6" t="s">
        <v>115</v>
      </c>
      <c r="C5" s="42"/>
      <c r="D5" s="43">
        <v>539</v>
      </c>
      <c r="E5" s="14"/>
      <c r="F5" s="14"/>
      <c r="G5" s="14"/>
      <c r="H5" s="14"/>
      <c r="I5" s="14"/>
      <c r="J5" s="14">
        <f>SUM(I4:I5)</f>
        <v>0</v>
      </c>
      <c r="K5" s="44" t="s">
        <v>70</v>
      </c>
    </row>
    <row r="6" spans="1:11" x14ac:dyDescent="0.2">
      <c r="A6" s="5" t="s">
        <v>93</v>
      </c>
      <c r="B6" s="6" t="s">
        <v>94</v>
      </c>
      <c r="C6" s="42" t="s">
        <v>121</v>
      </c>
      <c r="D6" s="43">
        <v>545</v>
      </c>
      <c r="E6" s="14"/>
      <c r="F6" s="14"/>
      <c r="G6" s="14"/>
      <c r="H6" s="14"/>
      <c r="I6" s="14"/>
      <c r="J6" s="14">
        <f>SUM(G6:I6)+E6-F6</f>
        <v>0</v>
      </c>
      <c r="K6" s="44">
        <v>148</v>
      </c>
    </row>
    <row r="7" spans="1:11" x14ac:dyDescent="0.2">
      <c r="A7" s="5"/>
      <c r="B7" s="31" t="s">
        <v>92</v>
      </c>
      <c r="C7" s="45"/>
      <c r="D7" s="43">
        <v>544</v>
      </c>
      <c r="E7" s="33"/>
      <c r="F7" s="33"/>
      <c r="G7" s="33"/>
      <c r="H7" s="33"/>
      <c r="I7" s="33"/>
      <c r="J7" s="14">
        <f t="shared" ref="J7:J15" si="0">SUM(G7:I7)+E7-F7</f>
        <v>0</v>
      </c>
      <c r="K7" s="44">
        <v>149</v>
      </c>
    </row>
    <row r="8" spans="1:11" x14ac:dyDescent="0.2">
      <c r="A8" s="5"/>
      <c r="B8" s="31" t="s">
        <v>94</v>
      </c>
      <c r="C8" s="45" t="s">
        <v>108</v>
      </c>
      <c r="D8" s="43">
        <v>545</v>
      </c>
      <c r="E8" s="33"/>
      <c r="F8" s="33"/>
      <c r="G8" s="33"/>
      <c r="H8" s="33"/>
      <c r="I8" s="33"/>
      <c r="J8" s="14">
        <f t="shared" si="0"/>
        <v>0</v>
      </c>
      <c r="K8" s="44">
        <v>150</v>
      </c>
    </row>
    <row r="9" spans="1:11" x14ac:dyDescent="0.2">
      <c r="A9" s="5" t="s">
        <v>95</v>
      </c>
      <c r="B9" s="31" t="s">
        <v>24</v>
      </c>
      <c r="C9" s="45" t="s">
        <v>136</v>
      </c>
      <c r="D9" s="43">
        <v>253</v>
      </c>
      <c r="E9" s="33"/>
      <c r="F9" s="33"/>
      <c r="G9" s="33"/>
      <c r="H9" s="33"/>
      <c r="I9" s="33"/>
      <c r="J9" s="14">
        <f t="shared" si="0"/>
        <v>0</v>
      </c>
      <c r="K9" s="44">
        <v>151</v>
      </c>
    </row>
    <row r="10" spans="1:11" x14ac:dyDescent="0.2">
      <c r="A10" s="5"/>
      <c r="B10" s="31" t="s">
        <v>102</v>
      </c>
      <c r="C10" s="45" t="s">
        <v>137</v>
      </c>
      <c r="D10" s="43">
        <v>254</v>
      </c>
      <c r="E10" s="33"/>
      <c r="F10" s="33"/>
      <c r="G10" s="33"/>
      <c r="H10" s="33"/>
      <c r="I10" s="33"/>
      <c r="J10" s="14">
        <f t="shared" si="0"/>
        <v>0</v>
      </c>
      <c r="K10" s="44">
        <v>152</v>
      </c>
    </row>
    <row r="11" spans="1:11" x14ac:dyDescent="0.2">
      <c r="A11" s="5" t="s">
        <v>138</v>
      </c>
      <c r="B11" s="31" t="s">
        <v>27</v>
      </c>
      <c r="C11" s="45" t="s">
        <v>139</v>
      </c>
      <c r="D11" s="43">
        <v>252</v>
      </c>
      <c r="E11" s="33"/>
      <c r="F11" s="33"/>
      <c r="G11" s="33"/>
      <c r="H11" s="33"/>
      <c r="I11" s="33"/>
      <c r="J11" s="14">
        <f t="shared" si="0"/>
        <v>0</v>
      </c>
      <c r="K11" s="44">
        <v>153</v>
      </c>
    </row>
    <row r="12" spans="1:11" x14ac:dyDescent="0.2">
      <c r="A12" s="5" t="s">
        <v>138</v>
      </c>
      <c r="B12" s="31" t="s">
        <v>109</v>
      </c>
      <c r="C12" s="45" t="s">
        <v>140</v>
      </c>
      <c r="D12" s="43">
        <v>533</v>
      </c>
      <c r="E12" s="33"/>
      <c r="F12" s="33"/>
      <c r="G12" s="33"/>
      <c r="H12" s="33"/>
      <c r="I12" s="33"/>
      <c r="J12" s="14">
        <f t="shared" si="0"/>
        <v>0</v>
      </c>
      <c r="K12" s="44" t="s">
        <v>70</v>
      </c>
    </row>
    <row r="13" spans="1:11" x14ac:dyDescent="0.2">
      <c r="A13" s="5" t="s">
        <v>141</v>
      </c>
      <c r="B13" s="31" t="s">
        <v>130</v>
      </c>
      <c r="C13" s="45" t="s">
        <v>131</v>
      </c>
      <c r="D13" s="43">
        <v>302</v>
      </c>
      <c r="E13" s="33"/>
      <c r="F13" s="33"/>
      <c r="G13" s="33"/>
      <c r="H13" s="33"/>
      <c r="I13" s="33"/>
      <c r="J13" s="14">
        <f t="shared" si="0"/>
        <v>0</v>
      </c>
      <c r="K13" s="44">
        <v>154</v>
      </c>
    </row>
    <row r="14" spans="1:11" x14ac:dyDescent="0.2">
      <c r="A14" s="5"/>
      <c r="B14" s="31" t="s">
        <v>132</v>
      </c>
      <c r="C14" s="45" t="s">
        <v>131</v>
      </c>
      <c r="D14" s="43">
        <v>304</v>
      </c>
      <c r="E14" s="33"/>
      <c r="F14" s="33"/>
      <c r="G14" s="33"/>
      <c r="H14" s="33"/>
      <c r="I14" s="33"/>
      <c r="J14" s="14">
        <f t="shared" si="0"/>
        <v>0</v>
      </c>
      <c r="K14" s="44">
        <v>155</v>
      </c>
    </row>
    <row r="15" spans="1:11" x14ac:dyDescent="0.2">
      <c r="A15" s="5" t="s">
        <v>141</v>
      </c>
      <c r="B15" s="31" t="s">
        <v>100</v>
      </c>
      <c r="C15" s="45" t="s">
        <v>142</v>
      </c>
      <c r="D15" s="43">
        <v>537</v>
      </c>
      <c r="E15" s="51"/>
      <c r="F15" s="33"/>
      <c r="G15" s="33"/>
      <c r="H15" s="33"/>
      <c r="I15" s="33"/>
      <c r="J15" s="14">
        <f t="shared" si="0"/>
        <v>0</v>
      </c>
      <c r="K15" s="44">
        <v>156</v>
      </c>
    </row>
    <row r="16" spans="1:11" x14ac:dyDescent="0.2">
      <c r="A16" s="5" t="s">
        <v>31</v>
      </c>
      <c r="B16" s="31" t="s">
        <v>122</v>
      </c>
      <c r="C16" s="45"/>
      <c r="D16" s="43">
        <v>212</v>
      </c>
      <c r="E16" s="51"/>
      <c r="F16" s="33"/>
      <c r="G16" s="33"/>
      <c r="H16" s="33"/>
      <c r="I16" s="33"/>
      <c r="J16" s="33"/>
      <c r="K16" s="44"/>
    </row>
    <row r="17" spans="1:12" x14ac:dyDescent="0.2">
      <c r="A17" s="5"/>
      <c r="B17" s="31" t="s">
        <v>123</v>
      </c>
      <c r="C17" s="45" t="s">
        <v>124</v>
      </c>
      <c r="D17" s="43">
        <v>213</v>
      </c>
      <c r="E17" s="51"/>
      <c r="F17" s="53"/>
      <c r="G17" s="33"/>
      <c r="H17" s="33"/>
      <c r="I17" s="33"/>
      <c r="J17" s="33"/>
      <c r="K17" s="44"/>
    </row>
    <row r="18" spans="1:12" x14ac:dyDescent="0.2">
      <c r="A18" s="5"/>
      <c r="B18" s="31" t="s">
        <v>125</v>
      </c>
      <c r="C18" s="45" t="s">
        <v>126</v>
      </c>
      <c r="D18" s="43">
        <v>214</v>
      </c>
      <c r="E18" s="51"/>
      <c r="F18" s="33"/>
      <c r="G18" s="33"/>
      <c r="H18" s="33"/>
      <c r="I18" s="33"/>
      <c r="J18" s="33"/>
      <c r="K18" s="44"/>
    </row>
    <row r="19" spans="1:12" x14ac:dyDescent="0.2">
      <c r="A19" s="5"/>
      <c r="B19" s="31" t="s">
        <v>127</v>
      </c>
      <c r="C19" s="45"/>
      <c r="D19" s="43">
        <v>215</v>
      </c>
      <c r="E19" s="51"/>
      <c r="F19" s="33"/>
      <c r="G19" s="33"/>
      <c r="H19" s="33"/>
      <c r="I19" s="33"/>
      <c r="J19" s="33">
        <f>SUM(I16:I19)</f>
        <v>0</v>
      </c>
      <c r="K19" s="44">
        <v>157</v>
      </c>
    </row>
    <row r="20" spans="1:12" x14ac:dyDescent="0.2">
      <c r="A20" s="5" t="s">
        <v>31</v>
      </c>
      <c r="B20" s="31" t="s">
        <v>128</v>
      </c>
      <c r="C20" s="45" t="s">
        <v>129</v>
      </c>
      <c r="D20" s="43">
        <v>216</v>
      </c>
      <c r="E20" s="51"/>
      <c r="F20" s="33"/>
      <c r="G20" s="33"/>
      <c r="H20" s="33"/>
      <c r="I20" s="33"/>
      <c r="J20" s="14">
        <f t="shared" ref="J20:J22" si="1">SUM(G20:I20)+E20-F20</f>
        <v>0</v>
      </c>
      <c r="K20" s="44">
        <v>158</v>
      </c>
    </row>
    <row r="21" spans="1:12" x14ac:dyDescent="0.2">
      <c r="A21" s="5" t="s">
        <v>135</v>
      </c>
      <c r="B21" s="31" t="s">
        <v>24</v>
      </c>
      <c r="C21" s="45" t="s">
        <v>143</v>
      </c>
      <c r="D21" s="43">
        <v>253</v>
      </c>
      <c r="E21" s="51"/>
      <c r="F21" s="33"/>
      <c r="G21" s="33"/>
      <c r="H21" s="33"/>
      <c r="I21" s="33"/>
      <c r="J21" s="14">
        <f t="shared" si="1"/>
        <v>0</v>
      </c>
      <c r="K21" s="44">
        <v>159</v>
      </c>
    </row>
    <row r="22" spans="1:12" x14ac:dyDescent="0.2">
      <c r="A22" s="5"/>
      <c r="B22" s="31" t="s">
        <v>134</v>
      </c>
      <c r="C22" s="45" t="s">
        <v>144</v>
      </c>
      <c r="D22" s="43">
        <v>255</v>
      </c>
      <c r="E22" s="51"/>
      <c r="F22" s="33"/>
      <c r="G22" s="33"/>
      <c r="H22" s="33"/>
      <c r="I22" s="33"/>
      <c r="J22" s="14">
        <f t="shared" si="1"/>
        <v>0</v>
      </c>
      <c r="K22" s="44">
        <v>160</v>
      </c>
    </row>
    <row r="23" spans="1:12" x14ac:dyDescent="0.2">
      <c r="A23" s="5" t="s">
        <v>103</v>
      </c>
      <c r="B23" s="31" t="s">
        <v>97</v>
      </c>
      <c r="C23" s="45" t="s">
        <v>140</v>
      </c>
      <c r="D23" s="43">
        <v>208</v>
      </c>
      <c r="E23" s="51"/>
      <c r="F23" s="33"/>
      <c r="G23" s="33"/>
      <c r="H23" s="33"/>
      <c r="I23" s="33"/>
      <c r="J23" s="33"/>
      <c r="K23" s="44"/>
    </row>
    <row r="24" spans="1:12" x14ac:dyDescent="0.2">
      <c r="A24" s="5"/>
      <c r="B24" s="31" t="s">
        <v>234</v>
      </c>
      <c r="C24" s="45"/>
      <c r="D24" s="43">
        <v>410</v>
      </c>
      <c r="E24" s="51"/>
      <c r="F24" s="33"/>
      <c r="G24" s="33"/>
      <c r="H24" s="33"/>
      <c r="I24" s="33"/>
      <c r="J24" s="33">
        <f>SUM(I23:I24)</f>
        <v>0</v>
      </c>
      <c r="K24" s="44">
        <v>161</v>
      </c>
      <c r="L24" t="s">
        <v>244</v>
      </c>
    </row>
    <row r="25" spans="1:12" x14ac:dyDescent="0.2">
      <c r="A25" s="5" t="s">
        <v>54</v>
      </c>
      <c r="B25" s="31" t="s">
        <v>110</v>
      </c>
      <c r="C25" s="45"/>
      <c r="D25" s="52">
        <v>541</v>
      </c>
      <c r="E25" s="51"/>
      <c r="F25" s="33"/>
      <c r="G25" s="33"/>
      <c r="H25" s="33"/>
      <c r="I25" s="33"/>
      <c r="J25" s="33"/>
      <c r="K25" s="44"/>
    </row>
    <row r="26" spans="1:12" x14ac:dyDescent="0.2">
      <c r="A26" s="5"/>
      <c r="B26" s="31" t="s">
        <v>111</v>
      </c>
      <c r="C26" s="45" t="s">
        <v>112</v>
      </c>
      <c r="D26" s="43">
        <v>542</v>
      </c>
      <c r="E26" s="51"/>
      <c r="F26" s="33"/>
      <c r="G26" s="33"/>
      <c r="H26" s="33"/>
      <c r="I26" s="33"/>
      <c r="J26" s="33"/>
      <c r="K26" s="44"/>
    </row>
    <row r="27" spans="1:12" x14ac:dyDescent="0.2">
      <c r="A27" s="5"/>
      <c r="B27" s="31" t="s">
        <v>113</v>
      </c>
      <c r="C27" s="45"/>
      <c r="D27" s="43">
        <v>540</v>
      </c>
      <c r="E27" s="51"/>
      <c r="F27" s="33"/>
      <c r="G27" s="33"/>
      <c r="H27" s="33"/>
      <c r="I27" s="33"/>
      <c r="J27" s="33">
        <f>SUM(H25:I27)</f>
        <v>0</v>
      </c>
      <c r="K27" s="44">
        <v>162</v>
      </c>
    </row>
    <row r="28" spans="1:12" x14ac:dyDescent="0.2">
      <c r="A28" s="5"/>
      <c r="B28" s="31" t="s">
        <v>130</v>
      </c>
      <c r="C28" s="45" t="s">
        <v>131</v>
      </c>
      <c r="D28" s="43">
        <v>302</v>
      </c>
      <c r="E28" s="51"/>
      <c r="G28" s="33"/>
      <c r="H28" s="33"/>
      <c r="I28" s="33"/>
      <c r="J28" s="14">
        <f t="shared" ref="J28:J29" si="2">SUM(G28:I28)+E28-F28</f>
        <v>0</v>
      </c>
      <c r="K28" s="44">
        <v>163</v>
      </c>
    </row>
    <row r="29" spans="1:12" x14ac:dyDescent="0.2">
      <c r="A29" s="5"/>
      <c r="B29" s="31" t="s">
        <v>132</v>
      </c>
      <c r="C29" s="45" t="s">
        <v>131</v>
      </c>
      <c r="D29" s="43">
        <v>304</v>
      </c>
      <c r="E29" s="51"/>
      <c r="F29" s="33"/>
      <c r="G29" s="33"/>
      <c r="H29" s="33"/>
      <c r="I29" s="33"/>
      <c r="J29" s="14">
        <f t="shared" si="2"/>
        <v>0</v>
      </c>
      <c r="K29" s="44">
        <v>164</v>
      </c>
    </row>
    <row r="30" spans="1:12" x14ac:dyDescent="0.2">
      <c r="A30" s="5" t="s">
        <v>54</v>
      </c>
      <c r="B30" s="31" t="s">
        <v>116</v>
      </c>
      <c r="C30" s="45" t="s">
        <v>117</v>
      </c>
      <c r="D30" s="43">
        <v>211</v>
      </c>
      <c r="E30" s="51"/>
      <c r="F30" s="33"/>
      <c r="G30" s="33"/>
      <c r="H30" s="33"/>
      <c r="I30" s="33"/>
      <c r="J30" s="33"/>
      <c r="K30" s="44">
        <v>165</v>
      </c>
    </row>
    <row r="31" spans="1:12" x14ac:dyDescent="0.2">
      <c r="A31" s="5"/>
      <c r="B31" s="31"/>
      <c r="C31" s="45" t="s">
        <v>118</v>
      </c>
      <c r="D31" s="43"/>
      <c r="E31" s="51"/>
      <c r="F31" s="33"/>
      <c r="G31" s="33"/>
      <c r="H31" s="33"/>
      <c r="I31" s="33"/>
      <c r="J31" s="33"/>
      <c r="K31" s="44">
        <v>166</v>
      </c>
    </row>
    <row r="32" spans="1:12" x14ac:dyDescent="0.2">
      <c r="A32" s="5"/>
      <c r="B32" s="31"/>
      <c r="C32" s="45" t="s">
        <v>119</v>
      </c>
      <c r="D32" s="43"/>
      <c r="E32" s="51"/>
      <c r="F32" s="33"/>
      <c r="G32" s="33"/>
      <c r="H32" s="33"/>
      <c r="I32" s="33"/>
      <c r="J32" s="33"/>
      <c r="K32" s="44">
        <v>167</v>
      </c>
    </row>
    <row r="33" spans="1:11" ht="13.5" thickBot="1" x14ac:dyDescent="0.25">
      <c r="A33" s="5"/>
      <c r="B33" s="31"/>
      <c r="C33" s="45" t="s">
        <v>120</v>
      </c>
      <c r="D33" s="43"/>
      <c r="E33" s="51"/>
      <c r="F33" s="33"/>
      <c r="G33" s="33"/>
      <c r="H33" s="33"/>
      <c r="I33" s="33"/>
      <c r="J33" s="33"/>
      <c r="K33" s="44">
        <v>168</v>
      </c>
    </row>
    <row r="34" spans="1:11" ht="13.5" thickBot="1" x14ac:dyDescent="0.25">
      <c r="A34" s="5"/>
      <c r="B34" s="27"/>
      <c r="C34" s="27"/>
      <c r="D34" s="27"/>
      <c r="E34" s="46">
        <f>SUM(E4:E33)</f>
        <v>0</v>
      </c>
      <c r="F34" s="46">
        <f>SUM(F4:F33)</f>
        <v>0</v>
      </c>
      <c r="G34" s="46"/>
      <c r="H34" s="46">
        <f>SUM(H4:H33)</f>
        <v>0</v>
      </c>
      <c r="I34" s="46">
        <f>SUM(I4:I33)</f>
        <v>0</v>
      </c>
      <c r="J34" s="46">
        <f>SUM(J4:J33)</f>
        <v>0</v>
      </c>
      <c r="K34" s="14"/>
    </row>
    <row r="35" spans="1:11" ht="13.5" thickTop="1" x14ac:dyDescent="0.2">
      <c r="A35" s="5"/>
      <c r="B35" s="27"/>
      <c r="C35" s="27"/>
      <c r="D35" s="27"/>
      <c r="E35" s="48" t="s">
        <v>20</v>
      </c>
      <c r="F35" s="48" t="s">
        <v>101</v>
      </c>
      <c r="G35" s="47"/>
      <c r="H35" s="48" t="s">
        <v>22</v>
      </c>
      <c r="I35" s="49"/>
      <c r="J35" s="48" t="s">
        <v>71</v>
      </c>
      <c r="K35" s="14"/>
    </row>
    <row r="36" spans="1:11" x14ac:dyDescent="0.2">
      <c r="A36" s="5"/>
      <c r="B36" s="27"/>
      <c r="C36" s="27"/>
      <c r="D36" s="27"/>
      <c r="E36" s="27"/>
      <c r="F36" s="27"/>
      <c r="G36" s="50"/>
      <c r="H36" s="50"/>
      <c r="I36" s="50"/>
      <c r="J36" s="50"/>
      <c r="K36" s="14"/>
    </row>
  </sheetData>
  <mergeCells count="1">
    <mergeCell ref="A1:J1"/>
  </mergeCells>
  <phoneticPr fontId="2" type="noConversion"/>
  <printOptions horizontalCentered="1"/>
  <pageMargins left="0.75" right="0.75" top="0.81" bottom="0.74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18" sqref="G18"/>
    </sheetView>
  </sheetViews>
  <sheetFormatPr defaultRowHeight="12.75" x14ac:dyDescent="0.2"/>
  <cols>
    <col min="2" max="2" width="17.7109375" customWidth="1"/>
    <col min="3" max="3" width="4.140625" customWidth="1"/>
    <col min="10" max="10" width="14.5703125" customWidth="1"/>
  </cols>
  <sheetData>
    <row r="1" spans="1:12" ht="24" customHeight="1" x14ac:dyDescent="0.25">
      <c r="A1" s="1"/>
      <c r="B1" s="1"/>
      <c r="C1" s="1"/>
      <c r="D1" s="147" t="s">
        <v>146</v>
      </c>
      <c r="E1" s="147"/>
      <c r="F1" s="147"/>
      <c r="G1" s="147"/>
      <c r="H1" s="147"/>
      <c r="I1" s="1"/>
      <c r="J1" s="148" t="s">
        <v>161</v>
      </c>
      <c r="K1" s="148"/>
    </row>
    <row r="2" spans="1:12" ht="22.5" customHeight="1" thickBot="1" x14ac:dyDescent="0.25">
      <c r="A2" s="149" t="s">
        <v>166</v>
      </c>
      <c r="B2" s="149"/>
      <c r="C2" s="149"/>
      <c r="D2" s="149"/>
      <c r="E2" s="150" t="s">
        <v>147</v>
      </c>
      <c r="F2" s="150"/>
      <c r="G2" s="150"/>
      <c r="H2" s="150"/>
      <c r="I2" s="150"/>
      <c r="J2" s="150"/>
      <c r="K2" s="150"/>
    </row>
    <row r="3" spans="1:12" ht="29.25" customHeight="1" thickBot="1" x14ac:dyDescent="0.25">
      <c r="A3" s="55" t="s">
        <v>40</v>
      </c>
      <c r="B3" s="55" t="s">
        <v>148</v>
      </c>
      <c r="C3" s="56" t="s">
        <v>149</v>
      </c>
      <c r="D3" s="57" t="s">
        <v>150</v>
      </c>
      <c r="E3" s="58" t="s">
        <v>11</v>
      </c>
      <c r="F3" s="56" t="s">
        <v>151</v>
      </c>
      <c r="G3" s="56" t="s">
        <v>152</v>
      </c>
      <c r="H3" s="56" t="s">
        <v>153</v>
      </c>
      <c r="I3" s="56" t="s">
        <v>154</v>
      </c>
      <c r="J3" s="56" t="s">
        <v>155</v>
      </c>
      <c r="K3" s="56" t="s">
        <v>15</v>
      </c>
    </row>
    <row r="4" spans="1:12" x14ac:dyDescent="0.2">
      <c r="A4" s="75" t="s">
        <v>16</v>
      </c>
      <c r="B4" s="59"/>
      <c r="C4" s="60"/>
      <c r="D4" s="61"/>
      <c r="E4" s="62"/>
      <c r="F4" s="63"/>
      <c r="G4" s="63"/>
      <c r="H4" s="63"/>
      <c r="I4" s="63"/>
      <c r="J4" s="63"/>
      <c r="K4" s="63"/>
    </row>
    <row r="5" spans="1:12" x14ac:dyDescent="0.2">
      <c r="A5" s="5" t="s">
        <v>167</v>
      </c>
      <c r="B5" s="6" t="s">
        <v>162</v>
      </c>
      <c r="C5" s="10">
        <v>17</v>
      </c>
      <c r="D5" s="12">
        <f>SUM(E5:I5)+K5</f>
        <v>0</v>
      </c>
      <c r="E5" s="64"/>
      <c r="F5" s="14"/>
      <c r="G5" s="14"/>
      <c r="H5" s="14"/>
      <c r="I5" s="14"/>
      <c r="J5" s="14"/>
      <c r="K5" s="14"/>
    </row>
    <row r="6" spans="1:12" x14ac:dyDescent="0.2">
      <c r="A6" s="5" t="s">
        <v>168</v>
      </c>
      <c r="B6" s="6" t="s">
        <v>163</v>
      </c>
      <c r="C6" s="10">
        <v>18</v>
      </c>
      <c r="D6" s="12">
        <f t="shared" ref="D6:D8" si="0">SUM(E6:I6)+K6</f>
        <v>0</v>
      </c>
      <c r="E6" s="64"/>
      <c r="F6" s="14"/>
      <c r="G6" s="14"/>
      <c r="H6" s="14"/>
      <c r="I6" s="14"/>
      <c r="J6" s="14"/>
      <c r="K6" s="14"/>
    </row>
    <row r="7" spans="1:12" x14ac:dyDescent="0.2">
      <c r="A7" s="5" t="s">
        <v>164</v>
      </c>
      <c r="B7" s="6" t="s">
        <v>156</v>
      </c>
      <c r="C7" s="10">
        <v>19</v>
      </c>
      <c r="D7" s="12">
        <f t="shared" si="0"/>
        <v>0</v>
      </c>
      <c r="E7" s="64"/>
      <c r="F7" s="14"/>
      <c r="G7" s="14"/>
      <c r="H7" s="14"/>
      <c r="I7" s="14"/>
      <c r="J7" s="14"/>
      <c r="K7" s="14"/>
    </row>
    <row r="8" spans="1:12" x14ac:dyDescent="0.2">
      <c r="A8" s="131" t="s">
        <v>242</v>
      </c>
      <c r="B8" s="6" t="s">
        <v>160</v>
      </c>
      <c r="C8" s="10">
        <v>20</v>
      </c>
      <c r="D8" s="12">
        <f t="shared" si="0"/>
        <v>0</v>
      </c>
      <c r="E8" s="64"/>
      <c r="F8" s="14"/>
      <c r="G8" s="14"/>
      <c r="H8" s="14"/>
      <c r="I8" s="14"/>
      <c r="J8" s="14"/>
      <c r="K8" s="14"/>
      <c r="L8" t="s">
        <v>243</v>
      </c>
    </row>
    <row r="9" spans="1:12" x14ac:dyDescent="0.2">
      <c r="A9" s="5"/>
      <c r="B9" s="6"/>
      <c r="C9" s="10"/>
      <c r="D9" s="12"/>
      <c r="E9" s="64"/>
      <c r="F9" s="14"/>
      <c r="G9" s="14"/>
      <c r="H9" s="14"/>
      <c r="I9" s="14"/>
      <c r="J9" s="14"/>
      <c r="K9" s="14"/>
    </row>
    <row r="10" spans="1:12" x14ac:dyDescent="0.2">
      <c r="A10" s="5"/>
      <c r="B10" s="6"/>
      <c r="C10" s="10"/>
      <c r="D10" s="12"/>
      <c r="E10" s="64"/>
      <c r="F10" s="14"/>
      <c r="G10" s="14"/>
      <c r="H10" s="14"/>
      <c r="I10" s="14"/>
      <c r="J10" s="65"/>
      <c r="K10" s="14"/>
    </row>
    <row r="11" spans="1:12" x14ac:dyDescent="0.2">
      <c r="A11" s="5"/>
      <c r="B11" s="6"/>
      <c r="C11" s="10"/>
      <c r="D11" s="12"/>
      <c r="E11" s="64"/>
      <c r="F11" s="14"/>
      <c r="G11" s="14"/>
      <c r="H11" s="14"/>
      <c r="I11" s="14"/>
      <c r="J11" s="65"/>
      <c r="K11" s="14"/>
    </row>
    <row r="12" spans="1:12" x14ac:dyDescent="0.2">
      <c r="A12" s="5"/>
      <c r="B12" s="6"/>
      <c r="C12" s="10"/>
      <c r="D12" s="12"/>
      <c r="E12" s="64"/>
      <c r="F12" s="14"/>
      <c r="G12" s="14"/>
      <c r="H12" s="14"/>
      <c r="I12" s="14"/>
      <c r="J12" s="14"/>
      <c r="K12" s="14"/>
    </row>
    <row r="13" spans="1:12" x14ac:dyDescent="0.2">
      <c r="A13" s="6"/>
      <c r="B13" s="6"/>
      <c r="C13" s="6"/>
      <c r="D13" s="12"/>
      <c r="E13" s="64"/>
      <c r="F13" s="14"/>
      <c r="G13" s="14"/>
      <c r="H13" s="14"/>
      <c r="I13" s="14"/>
      <c r="J13" s="14"/>
      <c r="K13" s="14"/>
    </row>
    <row r="14" spans="1:12" ht="13.5" thickBot="1" x14ac:dyDescent="0.25">
      <c r="A14" s="6"/>
      <c r="B14" s="6"/>
      <c r="C14" s="6"/>
      <c r="D14" s="66"/>
      <c r="E14" s="67"/>
      <c r="F14" s="15"/>
      <c r="G14" s="15"/>
      <c r="H14" s="15"/>
      <c r="I14" s="15"/>
      <c r="J14" s="15"/>
      <c r="K14" s="15"/>
    </row>
    <row r="15" spans="1:12" ht="13.5" thickBot="1" x14ac:dyDescent="0.25">
      <c r="A15" s="6"/>
      <c r="B15" s="6" t="s">
        <v>157</v>
      </c>
      <c r="C15" s="6"/>
      <c r="D15" s="61">
        <f t="shared" ref="D15:I15" si="1">SUM(D4:D14)</f>
        <v>0</v>
      </c>
      <c r="E15" s="68">
        <f t="shared" si="1"/>
        <v>0</v>
      </c>
      <c r="F15" s="16">
        <f t="shared" si="1"/>
        <v>0</v>
      </c>
      <c r="G15" s="16">
        <f t="shared" si="1"/>
        <v>0</v>
      </c>
      <c r="H15" s="16"/>
      <c r="I15" s="16">
        <f t="shared" si="1"/>
        <v>0</v>
      </c>
      <c r="J15" s="16"/>
      <c r="K15" s="16"/>
    </row>
    <row r="16" spans="1:12" ht="13.5" thickTop="1" x14ac:dyDescent="0.2">
      <c r="A16" s="1"/>
      <c r="B16" s="1" t="s">
        <v>158</v>
      </c>
      <c r="C16" s="1"/>
      <c r="D16" s="69">
        <f>D17-D15</f>
        <v>50</v>
      </c>
      <c r="E16" s="1"/>
      <c r="F16" s="1"/>
      <c r="G16" s="1"/>
      <c r="H16" s="1"/>
      <c r="I16" s="1"/>
      <c r="J16" s="1"/>
      <c r="K16" s="1"/>
    </row>
    <row r="17" spans="1:11" ht="13.5" thickBot="1" x14ac:dyDescent="0.25">
      <c r="A17" s="1"/>
      <c r="B17" s="1"/>
      <c r="C17" s="1"/>
      <c r="D17" s="70">
        <v>50</v>
      </c>
      <c r="E17" s="1"/>
      <c r="F17" s="1"/>
      <c r="G17" s="1"/>
      <c r="H17" s="1"/>
      <c r="I17" s="1"/>
      <c r="J17" s="1"/>
      <c r="K17" s="1"/>
    </row>
    <row r="18" spans="1:11" ht="14.25" thickTop="1" thickBot="1" x14ac:dyDescent="0.25">
      <c r="A18" s="1"/>
      <c r="B18" s="1" t="s">
        <v>159</v>
      </c>
      <c r="C18" s="1"/>
      <c r="D18" s="71">
        <f>D15</f>
        <v>0</v>
      </c>
      <c r="E18" s="72" t="s">
        <v>165</v>
      </c>
      <c r="F18" s="73"/>
      <c r="G18" s="1"/>
      <c r="H18" s="1"/>
      <c r="I18" s="1"/>
      <c r="J18" s="1"/>
      <c r="K18" s="1"/>
    </row>
    <row r="19" spans="1:11" ht="13.5" thickTop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4">
    <mergeCell ref="D1:H1"/>
    <mergeCell ref="J1:K1"/>
    <mergeCell ref="A2:D2"/>
    <mergeCell ref="E2:K2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6" sqref="I16:I17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76" customWidth="1"/>
    <col min="4" max="5" width="11.140625" style="53" customWidth="1"/>
    <col min="7" max="7" width="33.85546875" customWidth="1"/>
    <col min="8" max="8" width="10.28515625" bestFit="1" customWidth="1"/>
    <col min="9" max="9" width="11.28515625" bestFit="1" customWidth="1"/>
  </cols>
  <sheetData>
    <row r="1" spans="1:9" x14ac:dyDescent="0.2">
      <c r="A1" s="74"/>
      <c r="B1" s="82" t="s">
        <v>192</v>
      </c>
      <c r="E1" s="81" t="s">
        <v>184</v>
      </c>
    </row>
    <row r="3" spans="1:9" x14ac:dyDescent="0.2">
      <c r="A3" s="83" t="s">
        <v>16</v>
      </c>
    </row>
    <row r="4" spans="1:9" x14ac:dyDescent="0.2">
      <c r="A4" s="77" t="s">
        <v>185</v>
      </c>
      <c r="B4" t="s">
        <v>180</v>
      </c>
      <c r="C4" s="76">
        <v>532</v>
      </c>
      <c r="G4" s="89" t="s">
        <v>194</v>
      </c>
    </row>
    <row r="5" spans="1:9" x14ac:dyDescent="0.2">
      <c r="B5" t="s">
        <v>104</v>
      </c>
      <c r="C5" s="76">
        <v>206</v>
      </c>
      <c r="G5" s="90"/>
    </row>
    <row r="6" spans="1:9" x14ac:dyDescent="0.2">
      <c r="B6" t="s">
        <v>97</v>
      </c>
      <c r="C6" s="76">
        <v>208</v>
      </c>
      <c r="G6" s="90"/>
    </row>
    <row r="7" spans="1:9" x14ac:dyDescent="0.2">
      <c r="B7" s="78" t="s">
        <v>186</v>
      </c>
      <c r="C7" s="80" t="s">
        <v>187</v>
      </c>
      <c r="G7" s="90" t="s">
        <v>193</v>
      </c>
      <c r="H7" s="84"/>
      <c r="I7" s="85"/>
    </row>
    <row r="8" spans="1:9" x14ac:dyDescent="0.2">
      <c r="B8" t="s">
        <v>181</v>
      </c>
      <c r="G8" s="90" t="s">
        <v>195</v>
      </c>
      <c r="H8" s="84"/>
      <c r="I8" s="84"/>
    </row>
    <row r="9" spans="1:9" x14ac:dyDescent="0.2">
      <c r="G9" s="91">
        <v>143</v>
      </c>
      <c r="H9" s="85"/>
      <c r="I9" s="84"/>
    </row>
    <row r="10" spans="1:9" x14ac:dyDescent="0.2">
      <c r="A10" s="77" t="s">
        <v>188</v>
      </c>
      <c r="B10" t="s">
        <v>172</v>
      </c>
      <c r="C10" s="76">
        <v>521</v>
      </c>
      <c r="D10" s="53">
        <v>8800</v>
      </c>
      <c r="G10" s="91">
        <v>145</v>
      </c>
      <c r="H10" s="84"/>
      <c r="I10" s="84"/>
    </row>
    <row r="11" spans="1:9" x14ac:dyDescent="0.2">
      <c r="B11" s="78" t="s">
        <v>173</v>
      </c>
      <c r="C11" s="76">
        <v>212</v>
      </c>
      <c r="E11" s="53">
        <v>627.6</v>
      </c>
      <c r="G11" s="91">
        <v>146</v>
      </c>
      <c r="H11" s="84"/>
      <c r="I11" s="84"/>
    </row>
    <row r="12" spans="1:9" x14ac:dyDescent="0.2">
      <c r="B12" s="78" t="s">
        <v>174</v>
      </c>
      <c r="C12" s="76">
        <v>213</v>
      </c>
      <c r="E12" s="53">
        <v>392.2</v>
      </c>
      <c r="G12" s="91">
        <v>147</v>
      </c>
      <c r="H12" s="86"/>
      <c r="I12" s="84"/>
    </row>
    <row r="13" spans="1:9" ht="13.5" thickBot="1" x14ac:dyDescent="0.25">
      <c r="B13" s="78" t="s">
        <v>125</v>
      </c>
      <c r="C13" s="76">
        <v>214</v>
      </c>
      <c r="E13" s="53">
        <v>377.84</v>
      </c>
      <c r="G13" s="90" t="s">
        <v>196</v>
      </c>
      <c r="H13" s="84"/>
      <c r="I13" s="87">
        <f>I7-I12</f>
        <v>0</v>
      </c>
    </row>
    <row r="14" spans="1:9" ht="13.5" thickTop="1" x14ac:dyDescent="0.2">
      <c r="B14" s="78" t="s">
        <v>127</v>
      </c>
      <c r="C14" s="76">
        <v>215</v>
      </c>
      <c r="E14" s="53">
        <v>152.24</v>
      </c>
      <c r="G14" s="90"/>
      <c r="H14" s="84"/>
      <c r="I14" s="84"/>
    </row>
    <row r="15" spans="1:9" x14ac:dyDescent="0.2">
      <c r="B15" s="78" t="s">
        <v>128</v>
      </c>
      <c r="C15" s="76">
        <v>216</v>
      </c>
      <c r="E15" s="53">
        <v>46</v>
      </c>
      <c r="G15" s="90"/>
      <c r="H15" s="84"/>
      <c r="I15" s="84"/>
    </row>
    <row r="16" spans="1:9" x14ac:dyDescent="0.2">
      <c r="B16" s="78" t="s">
        <v>116</v>
      </c>
      <c r="C16" s="76">
        <v>211</v>
      </c>
      <c r="E16" s="53">
        <v>7204.12</v>
      </c>
      <c r="G16" s="90" t="s">
        <v>198</v>
      </c>
      <c r="H16" s="84"/>
      <c r="I16" s="85"/>
    </row>
    <row r="17" spans="1:9" x14ac:dyDescent="0.2">
      <c r="B17" s="79" t="s">
        <v>175</v>
      </c>
      <c r="G17" s="90" t="s">
        <v>197</v>
      </c>
      <c r="H17" s="84"/>
      <c r="I17" s="84"/>
    </row>
    <row r="18" spans="1:9" ht="13.5" thickBot="1" x14ac:dyDescent="0.25">
      <c r="G18" s="90" t="s">
        <v>196</v>
      </c>
      <c r="H18" s="84"/>
      <c r="I18" s="87">
        <f>I16-I17</f>
        <v>0</v>
      </c>
    </row>
    <row r="19" spans="1:9" ht="13.5" thickTop="1" x14ac:dyDescent="0.2">
      <c r="A19" s="77" t="s">
        <v>188</v>
      </c>
      <c r="B19" s="79" t="s">
        <v>176</v>
      </c>
      <c r="C19" s="76">
        <v>522</v>
      </c>
      <c r="D19" s="53">
        <v>377.84</v>
      </c>
      <c r="G19" s="88"/>
    </row>
    <row r="20" spans="1:9" x14ac:dyDescent="0.2">
      <c r="B20" s="79" t="s">
        <v>177</v>
      </c>
      <c r="C20" s="76">
        <v>523</v>
      </c>
      <c r="D20" s="53">
        <v>213.14</v>
      </c>
      <c r="G20" s="88"/>
    </row>
    <row r="21" spans="1:9" x14ac:dyDescent="0.2">
      <c r="B21" s="79" t="s">
        <v>178</v>
      </c>
      <c r="C21" s="76">
        <v>524</v>
      </c>
      <c r="D21" s="53">
        <v>46</v>
      </c>
      <c r="G21" s="88"/>
    </row>
    <row r="22" spans="1:9" x14ac:dyDescent="0.2">
      <c r="B22" s="78" t="s">
        <v>125</v>
      </c>
      <c r="C22" s="76">
        <v>214</v>
      </c>
      <c r="E22" s="53">
        <v>377.84</v>
      </c>
      <c r="G22" s="88"/>
    </row>
    <row r="23" spans="1:9" x14ac:dyDescent="0.2">
      <c r="B23" s="78" t="s">
        <v>127</v>
      </c>
      <c r="C23" s="76">
        <v>215</v>
      </c>
      <c r="E23" s="53">
        <v>213.14</v>
      </c>
      <c r="G23" s="88"/>
    </row>
    <row r="24" spans="1:9" x14ac:dyDescent="0.2">
      <c r="B24" s="78" t="s">
        <v>128</v>
      </c>
      <c r="C24" s="76">
        <v>216</v>
      </c>
      <c r="E24" s="53">
        <v>46</v>
      </c>
      <c r="G24" s="88"/>
    </row>
    <row r="25" spans="1:9" x14ac:dyDescent="0.2">
      <c r="B25" s="79" t="s">
        <v>179</v>
      </c>
      <c r="G25" s="88"/>
    </row>
    <row r="26" spans="1:9" x14ac:dyDescent="0.2">
      <c r="G26" s="88"/>
    </row>
    <row r="27" spans="1:9" x14ac:dyDescent="0.2">
      <c r="A27" s="77" t="s">
        <v>54</v>
      </c>
      <c r="B27" t="s">
        <v>182</v>
      </c>
      <c r="C27" s="76">
        <v>538</v>
      </c>
      <c r="D27" s="53">
        <v>75.599999999999994</v>
      </c>
      <c r="G27" s="88"/>
    </row>
    <row r="28" spans="1:9" x14ac:dyDescent="0.2">
      <c r="B28" s="78" t="s">
        <v>96</v>
      </c>
      <c r="C28" s="76">
        <v>108</v>
      </c>
      <c r="E28" s="53">
        <v>75.599999999999994</v>
      </c>
      <c r="G28" s="88"/>
    </row>
    <row r="29" spans="1:9" x14ac:dyDescent="0.2">
      <c r="B29" t="s">
        <v>183</v>
      </c>
      <c r="G29" s="88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A2" sqref="A2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30" customHeight="1" x14ac:dyDescent="0.2">
      <c r="A1" s="151" t="s">
        <v>229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customHeight="1" x14ac:dyDescent="0.2">
      <c r="A3" s="94"/>
      <c r="B3" s="94"/>
      <c r="C3" s="95" t="s">
        <v>215</v>
      </c>
      <c r="D3" s="153" t="s">
        <v>228</v>
      </c>
      <c r="E3" s="154"/>
      <c r="F3" s="154"/>
      <c r="G3" s="154"/>
      <c r="H3" s="94"/>
      <c r="I3" s="94"/>
      <c r="J3" s="94"/>
      <c r="K3" s="94"/>
      <c r="L3" s="94"/>
      <c r="M3" s="94"/>
      <c r="N3" s="94"/>
      <c r="O3" s="94"/>
      <c r="P3" s="94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55" t="s">
        <v>216</v>
      </c>
      <c r="B5" s="157" t="s">
        <v>217</v>
      </c>
      <c r="C5" s="159" t="s">
        <v>218</v>
      </c>
      <c r="D5" s="159"/>
      <c r="E5" s="159"/>
      <c r="F5" s="159"/>
      <c r="G5" s="159"/>
      <c r="H5" s="157" t="s">
        <v>219</v>
      </c>
      <c r="I5" s="159" t="s">
        <v>220</v>
      </c>
      <c r="J5" s="159"/>
      <c r="K5" s="159"/>
      <c r="L5" s="159"/>
      <c r="M5" s="159"/>
      <c r="N5" s="159"/>
      <c r="O5" s="159" t="s">
        <v>221</v>
      </c>
      <c r="P5" s="161"/>
    </row>
    <row r="6" spans="1:16" ht="31.5" customHeight="1" thickBot="1" x14ac:dyDescent="0.25">
      <c r="A6" s="156"/>
      <c r="B6" s="158"/>
      <c r="C6" s="160"/>
      <c r="D6" s="97"/>
      <c r="E6" s="97"/>
      <c r="F6" s="97"/>
      <c r="G6" s="97"/>
      <c r="H6" s="158"/>
      <c r="I6" s="96" t="s">
        <v>222</v>
      </c>
      <c r="J6" s="96" t="s">
        <v>223</v>
      </c>
      <c r="K6" s="96" t="s">
        <v>224</v>
      </c>
      <c r="L6" s="96" t="s">
        <v>225</v>
      </c>
      <c r="M6" s="96" t="s">
        <v>226</v>
      </c>
      <c r="N6" s="96" t="s">
        <v>227</v>
      </c>
      <c r="O6" s="96" t="s">
        <v>15</v>
      </c>
      <c r="P6" s="98" t="s">
        <v>90</v>
      </c>
    </row>
    <row r="7" spans="1:16" x14ac:dyDescent="0.2">
      <c r="A7" s="99">
        <v>5</v>
      </c>
      <c r="B7" s="99"/>
      <c r="C7" s="100" t="s">
        <v>117</v>
      </c>
      <c r="D7" s="101"/>
      <c r="E7" s="102"/>
      <c r="F7" s="101"/>
      <c r="G7" s="103"/>
      <c r="H7" s="104">
        <v>2200</v>
      </c>
      <c r="I7" s="104">
        <v>93.75</v>
      </c>
      <c r="J7" s="104">
        <v>73.3</v>
      </c>
      <c r="K7" s="104">
        <v>94.46</v>
      </c>
      <c r="L7" s="104">
        <v>38.06</v>
      </c>
      <c r="M7" s="104">
        <v>16</v>
      </c>
      <c r="N7" s="105">
        <f>SUM(I7:M7)</f>
        <v>315.57</v>
      </c>
      <c r="O7" s="106">
        <f>H7-N7</f>
        <v>1884.43</v>
      </c>
      <c r="P7" s="107">
        <v>165</v>
      </c>
    </row>
    <row r="8" spans="1:16" x14ac:dyDescent="0.2">
      <c r="A8" s="108">
        <v>1</v>
      </c>
      <c r="B8" s="108"/>
      <c r="C8" s="109" t="s">
        <v>118</v>
      </c>
      <c r="D8" s="110"/>
      <c r="E8" s="111"/>
      <c r="F8" s="110"/>
      <c r="G8" s="112"/>
      <c r="H8" s="113">
        <v>2200</v>
      </c>
      <c r="I8" s="113">
        <v>177.95</v>
      </c>
      <c r="J8" s="113">
        <v>106.3</v>
      </c>
      <c r="K8" s="113">
        <v>94.46</v>
      </c>
      <c r="L8" s="113">
        <v>38.06</v>
      </c>
      <c r="M8" s="113">
        <v>10</v>
      </c>
      <c r="N8" s="114">
        <f>SUM(I8:M8)</f>
        <v>426.77</v>
      </c>
      <c r="O8" s="115">
        <f>H8-N8</f>
        <v>1773.23</v>
      </c>
      <c r="P8" s="107">
        <v>166</v>
      </c>
    </row>
    <row r="9" spans="1:16" x14ac:dyDescent="0.2">
      <c r="A9" s="116">
        <v>1</v>
      </c>
      <c r="B9" s="116"/>
      <c r="C9" s="117" t="s">
        <v>119</v>
      </c>
      <c r="D9" s="116"/>
      <c r="E9" s="118"/>
      <c r="F9" s="116"/>
      <c r="G9" s="119"/>
      <c r="H9" s="120">
        <v>2200</v>
      </c>
      <c r="I9" s="120">
        <v>177.95</v>
      </c>
      <c r="J9" s="120">
        <v>106.3</v>
      </c>
      <c r="K9" s="120">
        <v>94.46</v>
      </c>
      <c r="L9" s="120">
        <v>38.06</v>
      </c>
      <c r="M9" s="120">
        <v>10</v>
      </c>
      <c r="N9" s="114">
        <f>SUM(I9:M9)</f>
        <v>426.77</v>
      </c>
      <c r="O9" s="120">
        <f>H9-N9</f>
        <v>1773.23</v>
      </c>
      <c r="P9" s="107">
        <v>167</v>
      </c>
    </row>
    <row r="10" spans="1:16" ht="13.5" thickBot="1" x14ac:dyDescent="0.25">
      <c r="A10" s="116">
        <v>1</v>
      </c>
      <c r="B10" s="116"/>
      <c r="C10" s="117" t="s">
        <v>120</v>
      </c>
      <c r="D10" s="116"/>
      <c r="E10" s="118"/>
      <c r="F10" s="116"/>
      <c r="G10" s="119"/>
      <c r="H10" s="121">
        <v>2200</v>
      </c>
      <c r="I10" s="122">
        <v>177.95</v>
      </c>
      <c r="J10" s="122">
        <v>106.3</v>
      </c>
      <c r="K10" s="122">
        <v>94.46</v>
      </c>
      <c r="L10" s="122">
        <v>38.06</v>
      </c>
      <c r="M10" s="122">
        <v>10</v>
      </c>
      <c r="N10" s="123">
        <f>SUM(I10:M10)</f>
        <v>426.77</v>
      </c>
      <c r="O10" s="122">
        <f>H10-N10</f>
        <v>1773.23</v>
      </c>
      <c r="P10" s="107">
        <v>168</v>
      </c>
    </row>
    <row r="11" spans="1:16" ht="13.5" thickBot="1" x14ac:dyDescent="0.25">
      <c r="A11" s="117"/>
      <c r="B11" s="117"/>
      <c r="C11" s="117"/>
      <c r="D11" s="117"/>
      <c r="E11" s="117"/>
      <c r="F11" s="117"/>
      <c r="G11" s="117"/>
      <c r="H11" s="124">
        <f t="shared" ref="H11:O11" si="0">SUM(H7:H10)</f>
        <v>8800</v>
      </c>
      <c r="I11" s="124">
        <f t="shared" si="0"/>
        <v>627.59999999999991</v>
      </c>
      <c r="J11" s="124">
        <f t="shared" si="0"/>
        <v>392.2</v>
      </c>
      <c r="K11" s="124">
        <f t="shared" si="0"/>
        <v>377.84</v>
      </c>
      <c r="L11" s="124">
        <f t="shared" si="0"/>
        <v>152.24</v>
      </c>
      <c r="M11" s="124">
        <f t="shared" si="0"/>
        <v>46</v>
      </c>
      <c r="N11" s="124">
        <f t="shared" si="0"/>
        <v>1595.8799999999999</v>
      </c>
      <c r="O11" s="124">
        <f t="shared" si="0"/>
        <v>7204.119999999999</v>
      </c>
      <c r="P11" s="117"/>
    </row>
    <row r="12" spans="1:16" ht="13.5" thickTop="1" x14ac:dyDescent="0.2">
      <c r="A12" s="117"/>
      <c r="B12" s="117"/>
      <c r="C12" s="117"/>
      <c r="D12" s="117"/>
      <c r="E12" s="117"/>
      <c r="F12" s="117"/>
      <c r="G12" s="117"/>
      <c r="H12" s="125"/>
      <c r="I12" s="125"/>
      <c r="J12" s="125"/>
      <c r="K12" s="125"/>
      <c r="L12" s="125"/>
      <c r="M12" s="125"/>
      <c r="N12" s="125"/>
      <c r="O12" s="125"/>
      <c r="P12" s="117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6" workbookViewId="0">
      <selection activeCell="D70" sqref="D70:D71"/>
    </sheetView>
  </sheetViews>
  <sheetFormatPr defaultRowHeight="12.75" x14ac:dyDescent="0.2"/>
  <cols>
    <col min="1" max="1" width="5.42578125" style="92" customWidth="1"/>
    <col min="2" max="2" width="27.85546875" customWidth="1"/>
    <col min="3" max="3" width="12.5703125" style="53" customWidth="1"/>
    <col min="4" max="4" width="12.85546875" style="53" customWidth="1"/>
    <col min="5" max="5" width="10.28515625" bestFit="1" customWidth="1"/>
  </cols>
  <sheetData>
    <row r="1" spans="1:2" x14ac:dyDescent="0.2">
      <c r="B1" t="s">
        <v>213</v>
      </c>
    </row>
    <row r="2" spans="1:2" x14ac:dyDescent="0.2">
      <c r="B2" t="s">
        <v>214</v>
      </c>
    </row>
    <row r="3" spans="1:2" x14ac:dyDescent="0.2">
      <c r="B3" s="77" t="s">
        <v>212</v>
      </c>
    </row>
    <row r="5" spans="1:2" x14ac:dyDescent="0.2">
      <c r="A5" s="92">
        <v>101</v>
      </c>
      <c r="B5" t="s">
        <v>169</v>
      </c>
    </row>
    <row r="6" spans="1:2" x14ac:dyDescent="0.2">
      <c r="A6" s="92">
        <v>103</v>
      </c>
      <c r="B6" t="s">
        <v>107</v>
      </c>
    </row>
    <row r="7" spans="1:2" x14ac:dyDescent="0.2">
      <c r="A7" s="92">
        <v>105</v>
      </c>
      <c r="B7" t="s">
        <v>202</v>
      </c>
    </row>
    <row r="8" spans="1:2" x14ac:dyDescent="0.2">
      <c r="A8" s="92">
        <v>108</v>
      </c>
      <c r="B8" t="s">
        <v>96</v>
      </c>
    </row>
    <row r="9" spans="1:2" x14ac:dyDescent="0.2">
      <c r="A9" s="92">
        <v>120</v>
      </c>
      <c r="B9" t="s">
        <v>105</v>
      </c>
    </row>
    <row r="10" spans="1:2" x14ac:dyDescent="0.2">
      <c r="A10" s="92">
        <v>121</v>
      </c>
      <c r="B10" t="s">
        <v>106</v>
      </c>
    </row>
    <row r="11" spans="1:2" x14ac:dyDescent="0.2">
      <c r="A11" s="92">
        <v>123</v>
      </c>
      <c r="B11" t="s">
        <v>235</v>
      </c>
    </row>
    <row r="12" spans="1:2" x14ac:dyDescent="0.2">
      <c r="A12" s="92">
        <v>125</v>
      </c>
      <c r="B12" t="s">
        <v>199</v>
      </c>
    </row>
    <row r="13" spans="1:2" x14ac:dyDescent="0.2">
      <c r="A13" s="92">
        <v>127</v>
      </c>
      <c r="B13" t="s">
        <v>171</v>
      </c>
    </row>
    <row r="14" spans="1:2" x14ac:dyDescent="0.2">
      <c r="A14" s="92">
        <v>201</v>
      </c>
      <c r="B14" t="s">
        <v>203</v>
      </c>
    </row>
    <row r="15" spans="1:2" x14ac:dyDescent="0.2">
      <c r="A15" s="92">
        <v>206</v>
      </c>
      <c r="B15" t="s">
        <v>104</v>
      </c>
    </row>
    <row r="16" spans="1:2" x14ac:dyDescent="0.2">
      <c r="A16" s="92">
        <v>207</v>
      </c>
      <c r="B16" t="s">
        <v>11</v>
      </c>
    </row>
    <row r="17" spans="1:2" x14ac:dyDescent="0.2">
      <c r="A17" s="92">
        <v>208</v>
      </c>
      <c r="B17" t="s">
        <v>97</v>
      </c>
    </row>
    <row r="18" spans="1:2" x14ac:dyDescent="0.2">
      <c r="A18" s="92">
        <v>211</v>
      </c>
      <c r="B18" t="s">
        <v>116</v>
      </c>
    </row>
    <row r="19" spans="1:2" x14ac:dyDescent="0.2">
      <c r="A19" s="92">
        <v>212</v>
      </c>
      <c r="B19" t="s">
        <v>236</v>
      </c>
    </row>
    <row r="20" spans="1:2" x14ac:dyDescent="0.2">
      <c r="A20" s="92">
        <v>213</v>
      </c>
      <c r="B20" t="s">
        <v>237</v>
      </c>
    </row>
    <row r="21" spans="1:2" x14ac:dyDescent="0.2">
      <c r="A21" s="92">
        <v>214</v>
      </c>
      <c r="B21" t="s">
        <v>125</v>
      </c>
    </row>
    <row r="22" spans="1:2" x14ac:dyDescent="0.2">
      <c r="A22" s="92">
        <v>215</v>
      </c>
      <c r="B22" t="s">
        <v>127</v>
      </c>
    </row>
    <row r="23" spans="1:2" x14ac:dyDescent="0.2">
      <c r="A23" s="92">
        <v>216</v>
      </c>
      <c r="B23" t="s">
        <v>128</v>
      </c>
    </row>
    <row r="24" spans="1:2" x14ac:dyDescent="0.2">
      <c r="A24" s="92">
        <v>220</v>
      </c>
      <c r="B24" t="s">
        <v>114</v>
      </c>
    </row>
    <row r="25" spans="1:2" x14ac:dyDescent="0.2">
      <c r="A25" s="92">
        <v>301</v>
      </c>
      <c r="B25" t="s">
        <v>200</v>
      </c>
    </row>
    <row r="26" spans="1:2" x14ac:dyDescent="0.2">
      <c r="A26" s="92">
        <v>302</v>
      </c>
      <c r="B26" t="s">
        <v>210</v>
      </c>
    </row>
    <row r="27" spans="1:2" x14ac:dyDescent="0.2">
      <c r="A27" s="92">
        <v>303</v>
      </c>
      <c r="B27" t="s">
        <v>201</v>
      </c>
    </row>
    <row r="28" spans="1:2" x14ac:dyDescent="0.2">
      <c r="A28" s="92">
        <v>304</v>
      </c>
      <c r="B28" t="s">
        <v>211</v>
      </c>
    </row>
    <row r="29" spans="1:2" x14ac:dyDescent="0.2">
      <c r="A29" s="92">
        <v>401</v>
      </c>
      <c r="B29" t="s">
        <v>238</v>
      </c>
    </row>
    <row r="30" spans="1:2" x14ac:dyDescent="0.2">
      <c r="A30" s="92">
        <v>402</v>
      </c>
      <c r="B30" t="s">
        <v>239</v>
      </c>
    </row>
    <row r="31" spans="1:2" x14ac:dyDescent="0.2">
      <c r="A31" s="92">
        <v>403</v>
      </c>
      <c r="B31" t="s">
        <v>75</v>
      </c>
    </row>
    <row r="32" spans="1:2" x14ac:dyDescent="0.2">
      <c r="A32" s="92">
        <v>406</v>
      </c>
      <c r="B32" t="s">
        <v>191</v>
      </c>
    </row>
    <row r="33" spans="1:2" x14ac:dyDescent="0.2">
      <c r="A33" s="92">
        <v>407</v>
      </c>
      <c r="B33" t="s">
        <v>189</v>
      </c>
    </row>
    <row r="34" spans="1:2" x14ac:dyDescent="0.2">
      <c r="A34" s="92">
        <v>410</v>
      </c>
      <c r="B34" t="s">
        <v>234</v>
      </c>
    </row>
    <row r="35" spans="1:2" x14ac:dyDescent="0.2">
      <c r="A35" s="92">
        <v>412</v>
      </c>
      <c r="B35" t="s">
        <v>73</v>
      </c>
    </row>
    <row r="36" spans="1:2" x14ac:dyDescent="0.2">
      <c r="A36" s="92">
        <v>504</v>
      </c>
      <c r="B36" t="s">
        <v>240</v>
      </c>
    </row>
    <row r="37" spans="1:2" x14ac:dyDescent="0.2">
      <c r="A37" s="92">
        <v>505</v>
      </c>
      <c r="B37" t="s">
        <v>241</v>
      </c>
    </row>
    <row r="38" spans="1:2" x14ac:dyDescent="0.2">
      <c r="A38" s="92">
        <v>507</v>
      </c>
      <c r="B38" t="s">
        <v>190</v>
      </c>
    </row>
    <row r="39" spans="1:2" x14ac:dyDescent="0.2">
      <c r="A39" s="92">
        <v>508</v>
      </c>
      <c r="B39" t="s">
        <v>99</v>
      </c>
    </row>
    <row r="40" spans="1:2" x14ac:dyDescent="0.2">
      <c r="A40" s="92">
        <v>521</v>
      </c>
      <c r="B40" t="s">
        <v>172</v>
      </c>
    </row>
    <row r="41" spans="1:2" x14ac:dyDescent="0.2">
      <c r="A41" s="92">
        <v>522</v>
      </c>
      <c r="B41" t="s">
        <v>176</v>
      </c>
    </row>
    <row r="42" spans="1:2" x14ac:dyDescent="0.2">
      <c r="A42" s="92">
        <v>523</v>
      </c>
      <c r="B42" t="s">
        <v>177</v>
      </c>
    </row>
    <row r="43" spans="1:2" x14ac:dyDescent="0.2">
      <c r="A43" s="92">
        <v>524</v>
      </c>
      <c r="B43" t="s">
        <v>178</v>
      </c>
    </row>
    <row r="44" spans="1:2" x14ac:dyDescent="0.2">
      <c r="A44" s="92">
        <v>531</v>
      </c>
      <c r="B44" t="s">
        <v>170</v>
      </c>
    </row>
    <row r="45" spans="1:2" x14ac:dyDescent="0.2">
      <c r="A45" s="92">
        <v>532</v>
      </c>
      <c r="B45" t="s">
        <v>180</v>
      </c>
    </row>
    <row r="46" spans="1:2" x14ac:dyDescent="0.2">
      <c r="A46" s="92">
        <v>533</v>
      </c>
      <c r="B46" t="s">
        <v>109</v>
      </c>
    </row>
    <row r="47" spans="1:2" x14ac:dyDescent="0.2">
      <c r="A47" s="92">
        <v>534</v>
      </c>
      <c r="B47" t="s">
        <v>133</v>
      </c>
    </row>
    <row r="48" spans="1:2" x14ac:dyDescent="0.2">
      <c r="A48" s="92">
        <v>535</v>
      </c>
      <c r="B48" t="s">
        <v>98</v>
      </c>
    </row>
    <row r="49" spans="1:5" x14ac:dyDescent="0.2">
      <c r="A49" s="92">
        <v>537</v>
      </c>
      <c r="B49" t="s">
        <v>207</v>
      </c>
    </row>
    <row r="50" spans="1:5" x14ac:dyDescent="0.2">
      <c r="A50" s="92">
        <v>538</v>
      </c>
      <c r="B50" t="s">
        <v>182</v>
      </c>
    </row>
    <row r="51" spans="1:5" x14ac:dyDescent="0.2">
      <c r="A51" s="92">
        <v>539</v>
      </c>
      <c r="B51" t="s">
        <v>208</v>
      </c>
    </row>
    <row r="52" spans="1:5" x14ac:dyDescent="0.2">
      <c r="A52" s="92">
        <v>540</v>
      </c>
      <c r="B52" t="s">
        <v>113</v>
      </c>
    </row>
    <row r="53" spans="1:5" x14ac:dyDescent="0.2">
      <c r="A53" s="92">
        <v>541</v>
      </c>
      <c r="B53" t="s">
        <v>110</v>
      </c>
    </row>
    <row r="54" spans="1:5" x14ac:dyDescent="0.2">
      <c r="A54" s="92">
        <v>542</v>
      </c>
      <c r="B54" t="s">
        <v>111</v>
      </c>
    </row>
    <row r="55" spans="1:5" x14ac:dyDescent="0.2">
      <c r="A55" s="92">
        <v>543</v>
      </c>
      <c r="B55" t="s">
        <v>91</v>
      </c>
    </row>
    <row r="56" spans="1:5" x14ac:dyDescent="0.2">
      <c r="A56" s="92">
        <v>544</v>
      </c>
      <c r="B56" t="s">
        <v>92</v>
      </c>
    </row>
    <row r="57" spans="1:5" x14ac:dyDescent="0.2">
      <c r="A57" s="92">
        <v>545</v>
      </c>
      <c r="B57" t="s">
        <v>94</v>
      </c>
    </row>
    <row r="58" spans="1:5" x14ac:dyDescent="0.2">
      <c r="A58" s="92">
        <v>546</v>
      </c>
      <c r="B58" t="s">
        <v>204</v>
      </c>
    </row>
    <row r="59" spans="1:5" x14ac:dyDescent="0.2">
      <c r="A59" s="92">
        <v>547</v>
      </c>
      <c r="B59" t="s">
        <v>209</v>
      </c>
    </row>
    <row r="60" spans="1:5" ht="13.5" thickBot="1" x14ac:dyDescent="0.25">
      <c r="C60" s="93">
        <f>SUM(C5:C59)</f>
        <v>0</v>
      </c>
      <c r="D60" s="93">
        <f>SUM(D5:D59)</f>
        <v>0</v>
      </c>
      <c r="E60" s="127"/>
    </row>
    <row r="61" spans="1:5" ht="13.5" thickTop="1" x14ac:dyDescent="0.2"/>
    <row r="62" spans="1:5" x14ac:dyDescent="0.2">
      <c r="B62" t="s">
        <v>205</v>
      </c>
    </row>
    <row r="64" spans="1:5" x14ac:dyDescent="0.2">
      <c r="A64" s="92">
        <v>155</v>
      </c>
      <c r="B64" t="s">
        <v>55</v>
      </c>
    </row>
    <row r="65" spans="1:4" x14ac:dyDescent="0.2">
      <c r="A65" s="92">
        <v>156</v>
      </c>
      <c r="B65" t="s">
        <v>56</v>
      </c>
    </row>
    <row r="66" spans="1:4" ht="13.5" thickBot="1" x14ac:dyDescent="0.25">
      <c r="C66" s="93">
        <f>SUM(C64:C65)</f>
        <v>0</v>
      </c>
    </row>
    <row r="67" spans="1:4" ht="13.5" thickTop="1" x14ac:dyDescent="0.2"/>
    <row r="68" spans="1:4" x14ac:dyDescent="0.2">
      <c r="B68" t="s">
        <v>206</v>
      </c>
    </row>
    <row r="70" spans="1:4" x14ac:dyDescent="0.2">
      <c r="A70" s="92">
        <v>250</v>
      </c>
      <c r="B70" t="s">
        <v>23</v>
      </c>
    </row>
    <row r="71" spans="1:4" x14ac:dyDescent="0.2">
      <c r="A71" s="92">
        <v>254</v>
      </c>
      <c r="B71" t="s">
        <v>102</v>
      </c>
    </row>
    <row r="72" spans="1:4" ht="13.5" thickBot="1" x14ac:dyDescent="0.25">
      <c r="D72" s="93">
        <f>SUM(D70:D71)</f>
        <v>0</v>
      </c>
    </row>
    <row r="73" spans="1:4" ht="13.5" thickTop="1" x14ac:dyDescent="0.2"/>
  </sheetData>
  <phoneticPr fontId="2" type="noConversion"/>
  <printOptions horizontalCentered="1"/>
  <pageMargins left="0.75" right="0.75" top="0.73" bottom="0.61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9" workbookViewId="0">
      <selection activeCell="C5" sqref="C5:D35"/>
    </sheetView>
  </sheetViews>
  <sheetFormatPr defaultRowHeight="12.75" x14ac:dyDescent="0.2"/>
  <cols>
    <col min="2" max="2" width="28.85546875" customWidth="1"/>
    <col min="3" max="4" width="12.28515625" bestFit="1" customWidth="1"/>
    <col min="5" max="5" width="12.7109375" customWidth="1"/>
  </cols>
  <sheetData>
    <row r="1" spans="1:4" x14ac:dyDescent="0.2">
      <c r="B1" t="s">
        <v>213</v>
      </c>
    </row>
    <row r="2" spans="1:4" x14ac:dyDescent="0.2">
      <c r="B2" t="s">
        <v>230</v>
      </c>
    </row>
    <row r="3" spans="1:4" x14ac:dyDescent="0.2">
      <c r="B3" t="s">
        <v>233</v>
      </c>
    </row>
    <row r="5" spans="1:4" x14ac:dyDescent="0.2">
      <c r="A5" s="92">
        <v>401</v>
      </c>
      <c r="B5" t="s">
        <v>238</v>
      </c>
      <c r="C5" s="53"/>
      <c r="D5" s="53"/>
    </row>
    <row r="6" spans="1:4" x14ac:dyDescent="0.2">
      <c r="A6" s="92">
        <v>402</v>
      </c>
      <c r="B6" t="s">
        <v>239</v>
      </c>
      <c r="C6" s="53"/>
      <c r="D6" s="53"/>
    </row>
    <row r="7" spans="1:4" x14ac:dyDescent="0.2">
      <c r="A7" s="92">
        <v>403</v>
      </c>
      <c r="B7" t="s">
        <v>75</v>
      </c>
      <c r="C7" s="53"/>
      <c r="D7" s="53"/>
    </row>
    <row r="8" spans="1:4" x14ac:dyDescent="0.2">
      <c r="A8" s="92">
        <v>406</v>
      </c>
      <c r="B8" t="s">
        <v>191</v>
      </c>
      <c r="C8" s="53"/>
      <c r="D8" s="53"/>
    </row>
    <row r="9" spans="1:4" x14ac:dyDescent="0.2">
      <c r="A9" s="92">
        <v>407</v>
      </c>
      <c r="B9" t="s">
        <v>189</v>
      </c>
      <c r="C9" s="53"/>
      <c r="D9" s="53"/>
    </row>
    <row r="10" spans="1:4" x14ac:dyDescent="0.2">
      <c r="A10" s="92">
        <v>410</v>
      </c>
      <c r="B10" t="s">
        <v>234</v>
      </c>
      <c r="C10" s="53"/>
      <c r="D10" s="53"/>
    </row>
    <row r="11" spans="1:4" x14ac:dyDescent="0.2">
      <c r="A11" s="92">
        <v>412</v>
      </c>
      <c r="B11" t="s">
        <v>73</v>
      </c>
      <c r="C11" s="53"/>
      <c r="D11" s="53"/>
    </row>
    <row r="12" spans="1:4" x14ac:dyDescent="0.2">
      <c r="A12" s="92">
        <v>504</v>
      </c>
      <c r="B12" t="s">
        <v>240</v>
      </c>
      <c r="C12" s="53"/>
      <c r="D12" s="53"/>
    </row>
    <row r="13" spans="1:4" x14ac:dyDescent="0.2">
      <c r="A13" s="92">
        <v>505</v>
      </c>
      <c r="B13" t="s">
        <v>241</v>
      </c>
      <c r="C13" s="53"/>
      <c r="D13" s="53"/>
    </row>
    <row r="14" spans="1:4" x14ac:dyDescent="0.2">
      <c r="A14" s="92">
        <v>507</v>
      </c>
      <c r="B14" t="s">
        <v>190</v>
      </c>
      <c r="C14" s="53"/>
      <c r="D14" s="53"/>
    </row>
    <row r="15" spans="1:4" x14ac:dyDescent="0.2">
      <c r="A15" s="92">
        <v>508</v>
      </c>
      <c r="B15" t="s">
        <v>99</v>
      </c>
      <c r="C15" s="53"/>
      <c r="D15" s="53"/>
    </row>
    <row r="16" spans="1:4" x14ac:dyDescent="0.2">
      <c r="A16" s="92">
        <v>521</v>
      </c>
      <c r="B16" t="s">
        <v>172</v>
      </c>
      <c r="C16" s="53"/>
      <c r="D16" s="53"/>
    </row>
    <row r="17" spans="1:4" x14ac:dyDescent="0.2">
      <c r="A17" s="92">
        <v>522</v>
      </c>
      <c r="B17" t="s">
        <v>176</v>
      </c>
      <c r="C17" s="53"/>
      <c r="D17" s="53"/>
    </row>
    <row r="18" spans="1:4" x14ac:dyDescent="0.2">
      <c r="A18" s="92">
        <v>523</v>
      </c>
      <c r="B18" t="s">
        <v>177</v>
      </c>
      <c r="C18" s="53"/>
      <c r="D18" s="53"/>
    </row>
    <row r="19" spans="1:4" x14ac:dyDescent="0.2">
      <c r="A19" s="92">
        <v>524</v>
      </c>
      <c r="B19" t="s">
        <v>178</v>
      </c>
      <c r="C19" s="53"/>
      <c r="D19" s="53"/>
    </row>
    <row r="20" spans="1:4" x14ac:dyDescent="0.2">
      <c r="A20" s="92">
        <v>531</v>
      </c>
      <c r="B20" t="s">
        <v>170</v>
      </c>
      <c r="C20" s="53"/>
      <c r="D20" s="53"/>
    </row>
    <row r="21" spans="1:4" x14ac:dyDescent="0.2">
      <c r="A21" s="92">
        <v>532</v>
      </c>
      <c r="B21" t="s">
        <v>180</v>
      </c>
      <c r="C21" s="53"/>
      <c r="D21" s="53"/>
    </row>
    <row r="22" spans="1:4" x14ac:dyDescent="0.2">
      <c r="A22" s="92">
        <v>533</v>
      </c>
      <c r="B22" t="s">
        <v>109</v>
      </c>
      <c r="C22" s="53"/>
      <c r="D22" s="53"/>
    </row>
    <row r="23" spans="1:4" x14ac:dyDescent="0.2">
      <c r="A23" s="92">
        <v>534</v>
      </c>
      <c r="B23" t="s">
        <v>133</v>
      </c>
      <c r="C23" s="53"/>
      <c r="D23" s="53"/>
    </row>
    <row r="24" spans="1:4" x14ac:dyDescent="0.2">
      <c r="A24" s="92">
        <v>535</v>
      </c>
      <c r="B24" t="s">
        <v>98</v>
      </c>
      <c r="C24" s="53"/>
      <c r="D24" s="53"/>
    </row>
    <row r="25" spans="1:4" x14ac:dyDescent="0.2">
      <c r="A25" s="92">
        <v>537</v>
      </c>
      <c r="B25" t="s">
        <v>207</v>
      </c>
      <c r="C25" s="53"/>
      <c r="D25" s="53"/>
    </row>
    <row r="26" spans="1:4" x14ac:dyDescent="0.2">
      <c r="A26" s="92">
        <v>538</v>
      </c>
      <c r="B26" t="s">
        <v>182</v>
      </c>
      <c r="C26" s="53"/>
      <c r="D26" s="53"/>
    </row>
    <row r="27" spans="1:4" x14ac:dyDescent="0.2">
      <c r="A27" s="92">
        <v>539</v>
      </c>
      <c r="B27" t="s">
        <v>208</v>
      </c>
      <c r="C27" s="53"/>
      <c r="D27" s="53"/>
    </row>
    <row r="28" spans="1:4" x14ac:dyDescent="0.2">
      <c r="A28" s="92">
        <v>540</v>
      </c>
      <c r="B28" t="s">
        <v>113</v>
      </c>
      <c r="C28" s="53"/>
      <c r="D28" s="53"/>
    </row>
    <row r="29" spans="1:4" x14ac:dyDescent="0.2">
      <c r="A29" s="92">
        <v>541</v>
      </c>
      <c r="B29" t="s">
        <v>110</v>
      </c>
      <c r="C29" s="53"/>
      <c r="D29" s="53"/>
    </row>
    <row r="30" spans="1:4" x14ac:dyDescent="0.2">
      <c r="A30" s="92">
        <v>542</v>
      </c>
      <c r="B30" t="s">
        <v>111</v>
      </c>
      <c r="C30" s="53"/>
      <c r="D30" s="53"/>
    </row>
    <row r="31" spans="1:4" x14ac:dyDescent="0.2">
      <c r="A31" s="92">
        <v>543</v>
      </c>
      <c r="B31" t="s">
        <v>91</v>
      </c>
      <c r="C31" s="53"/>
      <c r="D31" s="53"/>
    </row>
    <row r="32" spans="1:4" x14ac:dyDescent="0.2">
      <c r="A32" s="92">
        <v>544</v>
      </c>
      <c r="B32" t="s">
        <v>92</v>
      </c>
      <c r="C32" s="53"/>
      <c r="D32" s="53"/>
    </row>
    <row r="33" spans="1:4" x14ac:dyDescent="0.2">
      <c r="A33" s="92">
        <v>545</v>
      </c>
      <c r="B33" t="s">
        <v>94</v>
      </c>
      <c r="C33" s="53"/>
      <c r="D33" s="53"/>
    </row>
    <row r="34" spans="1:4" x14ac:dyDescent="0.2">
      <c r="A34" s="92">
        <v>546</v>
      </c>
      <c r="B34" t="s">
        <v>204</v>
      </c>
      <c r="C34" s="53"/>
      <c r="D34" s="53"/>
    </row>
    <row r="35" spans="1:4" x14ac:dyDescent="0.2">
      <c r="A35" s="92">
        <v>547</v>
      </c>
      <c r="B35" t="s">
        <v>209</v>
      </c>
      <c r="C35" s="126"/>
      <c r="D35" s="126"/>
    </row>
    <row r="36" spans="1:4" x14ac:dyDescent="0.2">
      <c r="B36" t="s">
        <v>231</v>
      </c>
      <c r="C36" s="127">
        <f>SUM(C5:C35)</f>
        <v>0</v>
      </c>
      <c r="D36" s="127">
        <f>SUM(D5:D35)</f>
        <v>0</v>
      </c>
    </row>
    <row r="37" spans="1:4" x14ac:dyDescent="0.2">
      <c r="B37" t="s">
        <v>232</v>
      </c>
      <c r="C37" s="128">
        <f>D36-C36</f>
        <v>0</v>
      </c>
    </row>
    <row r="38" spans="1:4" ht="13.5" thickBot="1" x14ac:dyDescent="0.25">
      <c r="C38" s="129">
        <f>SUM(C36:C37)</f>
        <v>0</v>
      </c>
      <c r="D38" s="129">
        <f>SUM(D36:D37)</f>
        <v>0</v>
      </c>
    </row>
    <row r="39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PJ</vt:lpstr>
      <vt:lpstr>SJ</vt:lpstr>
      <vt:lpstr>CRJ</vt:lpstr>
      <vt:lpstr>CPJ</vt:lpstr>
      <vt:lpstr>PC</vt:lpstr>
      <vt:lpstr>GJ &amp; BkRec</vt:lpstr>
      <vt:lpstr>PayRec</vt:lpstr>
      <vt:lpstr>TB</vt:lpstr>
      <vt:lpstr>Interim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2008-12-01T07:18:53Z</cp:lastPrinted>
  <dcterms:created xsi:type="dcterms:W3CDTF">2008-08-18T08:32:53Z</dcterms:created>
  <dcterms:modified xsi:type="dcterms:W3CDTF">2015-05-04T22:17:38Z</dcterms:modified>
</cp:coreProperties>
</file>